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rbnik\Desktop\Projekt uchwały budżetowej na rok 2022 - 10.11\"/>
    </mc:Choice>
  </mc:AlternateContent>
  <xr:revisionPtr revIDLastSave="0" documentId="8_{E41F0924-F1F2-477E-B92E-F115643CF0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DO UCHWAŁY" sheetId="1" r:id="rId1"/>
  </sheets>
  <definedNames>
    <definedName name="_xlnm._FilterDatabase" localSheetId="0" hidden="1">'ZAŁĄCZNIK DO UCHWAŁY'!$B$1:$J$175</definedName>
    <definedName name="_xlnm.Print_Area" localSheetId="0">'ZAŁĄCZNIK DO UCHWAŁY'!$A$1:$J$180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76" i="1"/>
  <c r="H166" i="1"/>
  <c r="H164" i="1"/>
  <c r="H161" i="1"/>
  <c r="H73" i="1"/>
  <c r="H70" i="1"/>
  <c r="H68" i="1"/>
  <c r="H42" i="1"/>
  <c r="H40" i="1"/>
  <c r="H35" i="1"/>
  <c r="H173" i="1"/>
  <c r="H171" i="1"/>
  <c r="H159" i="1"/>
  <c r="H158" i="1"/>
  <c r="H156" i="1"/>
  <c r="H155" i="1"/>
  <c r="H152" i="1"/>
  <c r="H149" i="1"/>
  <c r="H147" i="1"/>
  <c r="H146" i="1"/>
  <c r="H144" i="1"/>
  <c r="H140" i="1"/>
  <c r="H138" i="1"/>
  <c r="H136" i="1"/>
  <c r="H135" i="1"/>
  <c r="H131" i="1"/>
  <c r="H128" i="1"/>
  <c r="H126" i="1"/>
  <c r="H125" i="1"/>
  <c r="H121" i="1"/>
  <c r="H118" i="1"/>
  <c r="H114" i="1"/>
  <c r="H112" i="1"/>
  <c r="H107" i="1"/>
  <c r="H105" i="1"/>
  <c r="H103" i="1"/>
  <c r="H100" i="1"/>
  <c r="H95" i="1"/>
  <c r="H93" i="1"/>
  <c r="H31" i="1"/>
  <c r="H27" i="1"/>
  <c r="H18" i="1" l="1"/>
  <c r="H10" i="1"/>
  <c r="H9" i="1" l="1"/>
  <c r="H16" i="1"/>
  <c r="H24" i="1"/>
  <c r="H34" i="1"/>
  <c r="H49" i="1"/>
  <c r="H58" i="1"/>
  <c r="H67" i="1"/>
  <c r="H84" i="1"/>
  <c r="H85" i="1"/>
  <c r="H87" i="1"/>
  <c r="H91" i="1"/>
  <c r="H99" i="1"/>
  <c r="H106" i="1"/>
  <c r="H115" i="1"/>
  <c r="H124" i="1"/>
  <c r="H130" i="1"/>
  <c r="H143" i="1"/>
  <c r="H151" i="1"/>
  <c r="H160" i="1"/>
  <c r="H170" i="1"/>
  <c r="H175" i="1"/>
  <c r="H1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krugerl</author>
  </authors>
  <commentList>
    <comment ref="G17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krugerl: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<sst xmlns="http://schemas.openxmlformats.org/spreadsheetml/2006/main" count="239" uniqueCount="117">
  <si>
    <t>Razem:</t>
  </si>
  <si>
    <t>Utrzymanie zieleni na terenie sołectwa</t>
  </si>
  <si>
    <t>01095</t>
  </si>
  <si>
    <t>010</t>
  </si>
  <si>
    <t>Zmysłowo</t>
  </si>
  <si>
    <t>19.</t>
  </si>
  <si>
    <t>Zaborowo</t>
  </si>
  <si>
    <t>18.</t>
  </si>
  <si>
    <t>Utrzymanie świetlicy wiejskiej i zakup wyposażenia</t>
  </si>
  <si>
    <t>Śląskowo</t>
  </si>
  <si>
    <t>17.</t>
  </si>
  <si>
    <t>Utrzymanie placu zabaw</t>
  </si>
  <si>
    <t>Remont chodnika przez wieś</t>
  </si>
  <si>
    <t>Szymonki</t>
  </si>
  <si>
    <t>16.</t>
  </si>
  <si>
    <t>Bieżące utrzymanie świetlicy wiejskiej</t>
  </si>
  <si>
    <t>Szkaradowo</t>
  </si>
  <si>
    <t>15.</t>
  </si>
  <si>
    <t>Stary Sielec</t>
  </si>
  <si>
    <t>14.</t>
  </si>
  <si>
    <t>Zakup sprzętu i umundurowania dla jednostki OSP</t>
  </si>
  <si>
    <t>Rogożewo</t>
  </si>
  <si>
    <t>13.</t>
  </si>
  <si>
    <t>Płaczkowo</t>
  </si>
  <si>
    <t>12.</t>
  </si>
  <si>
    <t>92109</t>
  </si>
  <si>
    <t>921</t>
  </si>
  <si>
    <t>754</t>
  </si>
  <si>
    <t>60016</t>
  </si>
  <si>
    <t>600</t>
  </si>
  <si>
    <t>Utrzymanie dróg na terenie sołectwa</t>
  </si>
  <si>
    <t>Pawłowo</t>
  </si>
  <si>
    <t>11.</t>
  </si>
  <si>
    <t>Ostoje</t>
  </si>
  <si>
    <t>10.</t>
  </si>
  <si>
    <t>01008</t>
  </si>
  <si>
    <t>Nowy Sielec</t>
  </si>
  <si>
    <t>9.</t>
  </si>
  <si>
    <t>Nad Stawem</t>
  </si>
  <si>
    <t>8.</t>
  </si>
  <si>
    <t>Jeziora</t>
  </si>
  <si>
    <t>7.</t>
  </si>
  <si>
    <t>Janowo</t>
  </si>
  <si>
    <t>6.</t>
  </si>
  <si>
    <t>Grąbkowo</t>
  </si>
  <si>
    <t>5.</t>
  </si>
  <si>
    <t>Dubin</t>
  </si>
  <si>
    <t>4.</t>
  </si>
  <si>
    <t>Prace melioracyjne na terenie sołectwa</t>
  </si>
  <si>
    <t>Domaradzice</t>
  </si>
  <si>
    <t>3.</t>
  </si>
  <si>
    <t>900</t>
  </si>
  <si>
    <t>Bielawy</t>
  </si>
  <si>
    <t>2.</t>
  </si>
  <si>
    <t>Bartoszewice</t>
  </si>
  <si>
    <t>1.</t>
  </si>
  <si>
    <t>5</t>
  </si>
  <si>
    <t>4</t>
  </si>
  <si>
    <t>3</t>
  </si>
  <si>
    <t>2</t>
  </si>
  <si>
    <t>1</t>
  </si>
  <si>
    <t>Paragraf</t>
  </si>
  <si>
    <t>Rozdział</t>
  </si>
  <si>
    <t>Dział</t>
  </si>
  <si>
    <t>Opis przedsięwzięć</t>
  </si>
  <si>
    <t>Szacunkowy koszt realizacji zadań</t>
  </si>
  <si>
    <t>Klasyfikacja budżetowa</t>
  </si>
  <si>
    <t>Nazwa sołectwa</t>
  </si>
  <si>
    <t>Lp.</t>
  </si>
  <si>
    <t>z dnia ……………………….</t>
  </si>
  <si>
    <t>w Jutrosinie Nr ……………..</t>
  </si>
  <si>
    <t>do Uchwały Rady Miejskiej</t>
  </si>
  <si>
    <t>92695</t>
  </si>
  <si>
    <t>926</t>
  </si>
  <si>
    <t>92195</t>
  </si>
  <si>
    <t xml:space="preserve">Budowa oświetlenia </t>
  </si>
  <si>
    <t>Wyposażenie i utrzymanie placu zabaw</t>
  </si>
  <si>
    <t>Organizacja wiejskich wydarzeń rekreacyjnych</t>
  </si>
  <si>
    <t>60095</t>
  </si>
  <si>
    <t>Budowa chodnika przez wieś</t>
  </si>
  <si>
    <t>Organizacja wiejskich wydarzeń kulturalno-rekreacyjnych</t>
  </si>
  <si>
    <t>Remont drogi gminnej</t>
  </si>
  <si>
    <t>Bieżące utrzymanie świetlicy wiejskiej i zakup wyposażenia</t>
  </si>
  <si>
    <t>Zakup umundurowania dla jednostki OSP</t>
  </si>
  <si>
    <t>Utrzymanie salki zebrań</t>
  </si>
  <si>
    <t>Utrzymanie placu zabaw i zakup wyposażenia</t>
  </si>
  <si>
    <t>Roboty melioracyjne na terenie sołectwa</t>
  </si>
  <si>
    <t>Bieżące utrzymanie salki zebrań</t>
  </si>
  <si>
    <t>Wymiana krawężników przy drodze gminnej</t>
  </si>
  <si>
    <t>Bieżące naprawy dróg na terenie sołectwa</t>
  </si>
  <si>
    <t>Opracowanie dokumentacji na budowę oświetlenia ulicznego</t>
  </si>
  <si>
    <t>Utrzymanie i wyposażenie świetlicy wiejskiej oraz zagospodarowanie terenu przy świetlicy</t>
  </si>
  <si>
    <t>Utrzymanie i zagospodarowanie boiska sportowego oraz placu zabaw na terenie sołectwa</t>
  </si>
  <si>
    <t>Utrzymanie dróg i chodników na terenie sołectwa</t>
  </si>
  <si>
    <t>Organizacja wiejskich wydarzeń rekreacyjno-sportowych</t>
  </si>
  <si>
    <t>Modernizacja stawu w centrum miejscowości</t>
  </si>
  <si>
    <t>Organizacja wiejskich wydarzeń sportowo-rekreacyjnych</t>
  </si>
  <si>
    <t>Ogrodzenie placu na terenie sołectwa</t>
  </si>
  <si>
    <t>Utrzymanie świetlicy wiejskiej oraz zakup wyposażenia</t>
  </si>
  <si>
    <t>Utrzymanie dróg śródpolnych na terenie sołectwa</t>
  </si>
  <si>
    <t>Bieżące utrzymanie placu zabaw</t>
  </si>
  <si>
    <t>Budowa budynku rekreacyjnego</t>
  </si>
  <si>
    <t>Utrzymanie świetlicy wiejskiej</t>
  </si>
  <si>
    <t>Remont chodnika na terenie sołectwa</t>
  </si>
  <si>
    <t>Zakup elementów placu zabaw</t>
  </si>
  <si>
    <t>Zakup sprzętu dla jednostki OSP</t>
  </si>
  <si>
    <t>Utrzymanie dróg na terenie sołectwa oraz zakup kostki na chodnik</t>
  </si>
  <si>
    <t>Utrzymanie świetlicy wiejskiej i terenu wokół świetlicy</t>
  </si>
  <si>
    <t>Zakup sprzętu do ćwiczeń oraz elementu placu zabaw</t>
  </si>
  <si>
    <t>Zagospodarowanie placu zabaw na terenie sołectwa</t>
  </si>
  <si>
    <t>Organizacja wiejskich wydarzeń kulturalno-rekreacyjnych na terenie sołectwa</t>
  </si>
  <si>
    <t>Utrzymanie śwetlicy wiejskiej oraz placu zabaw</t>
  </si>
  <si>
    <t>Załącznik Nr 10</t>
  </si>
  <si>
    <t>FUNDUSZ SOŁECKI NA 2022 ROK</t>
  </si>
  <si>
    <t>Utrzymanie świetlicy wiejskiej                                  i zagospodarowanie terenu wokół świetlicy</t>
  </si>
  <si>
    <t>Utrzymanie świetlicy wiejskiej                                   i zagospodarowanie terenu wokół świetlicy</t>
  </si>
  <si>
    <t>Organizacja wiejskich wydarzeń kulturalnych                 i rekreacyjnych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</si>
</sst>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&quot;[$zł-415];[Red]&quot;-&quot;#,##0.00&quot; &quot;[$zł-415]"/>
  </numFmts>
  <fonts count="18">
    <font>
      <sz val="11"/>
      <color rgb="FF000000"/>
      <name val="Czcionka tekstu podstawowego"/>
      <family val="2"/>
      <charset val="238"/>
    </font>
    <font>
      <sz val="8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zcionka tekstu podstawowego1"/>
      <family val="2"/>
      <charset val="238"/>
    </font>
    <font>
      <b/>
      <i/>
      <sz val="16"/>
      <color rgb="FF000000"/>
      <name val="Czcionka tekstu podstawowego1"/>
      <family val="2"/>
      <charset val="238"/>
    </font>
    <font>
      <b/>
      <i/>
      <u/>
      <sz val="11"/>
      <color rgb="FF000000"/>
      <name val="Czcionka tekstu podstawowego1"/>
      <family val="2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7" fillId="0" borderId="0"/>
    <xf numFmtId="164" fontId="8" fillId="0" borderId="0">
      <alignment horizontal="center"/>
    </xf>
    <xf numFmtId="164" fontId="8" fillId="0" borderId="0">
      <alignment horizontal="center" textRotation="90"/>
    </xf>
    <xf numFmtId="164" fontId="9" fillId="0" borderId="0"/>
    <xf numFmtId="165" fontId="9" fillId="0" borderId="0"/>
  </cellStyleXfs>
  <cellXfs count="63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0" xfId="0" applyNumberFormat="1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horizontal="center" wrapText="1"/>
    </xf>
    <xf numFmtId="2" fontId="3" fillId="2" borderId="6" xfId="0" applyNumberFormat="1" applyFont="1" applyFill="1" applyBorder="1" applyAlignment="1">
      <alignment horizontal="center" wrapText="1"/>
    </xf>
    <xf numFmtId="2" fontId="3" fillId="2" borderId="7" xfId="0" applyNumberFormat="1" applyFont="1" applyFill="1" applyBorder="1" applyAlignment="1">
      <alignment horizontal="center" wrapText="1"/>
    </xf>
    <xf numFmtId="4" fontId="13" fillId="0" borderId="2" xfId="0" applyNumberFormat="1" applyFont="1" applyBorder="1" applyAlignment="1">
      <alignment horizontal="right" vertical="center" wrapText="1"/>
    </xf>
    <xf numFmtId="4" fontId="13" fillId="0" borderId="9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2" fontId="14" fillId="3" borderId="1" xfId="0" applyNumberFormat="1" applyFont="1" applyFill="1" applyBorder="1" applyAlignment="1">
      <alignment horizontal="center" vertical="center" wrapText="1"/>
    </xf>
  </cellXfs>
  <cellStyles count="6">
    <cellStyle name="Heading" xfId="2" xr:uid="{00000000-0005-0000-0000-000000000000}"/>
    <cellStyle name="Heading1" xfId="3" xr:uid="{00000000-0005-0000-0000-000001000000}"/>
    <cellStyle name="Normalny" xfId="0" builtinId="0"/>
    <cellStyle name="Normalny 2" xfId="1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"/>
  <sheetViews>
    <sheetView tabSelected="1" zoomScale="115" zoomScaleNormal="115" workbookViewId="0">
      <selection activeCell="C187" sqref="C187"/>
    </sheetView>
  </sheetViews>
  <sheetFormatPr defaultRowHeight="15"/>
  <cols>
    <col min="1" max="1" width="3.375" customWidth="1"/>
    <col min="2" max="2" width="3.625" style="7" customWidth="1"/>
    <col min="3" max="3" width="14.125" style="7" customWidth="1"/>
    <col min="4" max="4" width="5.125" style="24" customWidth="1"/>
    <col min="5" max="5" width="7.625" style="15" customWidth="1"/>
    <col min="6" max="6" width="8" style="15" customWidth="1"/>
    <col min="7" max="7" width="9.375" style="16" bestFit="1" customWidth="1"/>
    <col min="8" max="8" width="10" style="17" customWidth="1"/>
    <col min="9" max="9" width="18.625" style="18" customWidth="1"/>
    <col min="10" max="10" width="11.75" style="18" customWidth="1"/>
    <col min="11" max="1021" width="8.875" customWidth="1"/>
    <col min="1022" max="1026" width="8.625" customWidth="1"/>
  </cols>
  <sheetData>
    <row r="1" spans="2:11" ht="41.25" customHeight="1">
      <c r="B1" s="6"/>
      <c r="C1" s="6"/>
      <c r="D1" s="21"/>
      <c r="E1" s="7"/>
      <c r="F1" s="8"/>
      <c r="G1" s="9"/>
      <c r="H1" s="10"/>
      <c r="I1" s="59" t="s">
        <v>112</v>
      </c>
      <c r="J1" s="59"/>
      <c r="K1" s="5"/>
    </row>
    <row r="2" spans="2:11" ht="15.75">
      <c r="B2" s="6"/>
      <c r="C2" s="6"/>
      <c r="D2" s="21"/>
      <c r="E2" s="7"/>
      <c r="F2" s="8"/>
      <c r="G2" s="9"/>
      <c r="H2" s="10"/>
      <c r="I2" s="60" t="s">
        <v>71</v>
      </c>
      <c r="J2" s="60"/>
      <c r="K2" s="5"/>
    </row>
    <row r="3" spans="2:11" ht="15.75">
      <c r="B3" s="11"/>
      <c r="C3" s="11"/>
      <c r="D3" s="22"/>
      <c r="E3" s="7"/>
      <c r="F3" s="8"/>
      <c r="G3" s="9"/>
      <c r="H3" s="10"/>
      <c r="I3" s="60" t="s">
        <v>70</v>
      </c>
      <c r="J3" s="60"/>
      <c r="K3" s="5"/>
    </row>
    <row r="4" spans="2:11" ht="15.75">
      <c r="B4" s="6"/>
      <c r="C4" s="6"/>
      <c r="D4" s="21"/>
      <c r="E4" s="7"/>
      <c r="F4" s="8"/>
      <c r="G4" s="9"/>
      <c r="H4" s="10"/>
      <c r="I4" s="60" t="s">
        <v>69</v>
      </c>
      <c r="J4" s="60"/>
      <c r="K4" s="5"/>
    </row>
    <row r="5" spans="2:11" ht="15.75">
      <c r="B5" s="61" t="s">
        <v>113</v>
      </c>
      <c r="C5" s="61"/>
      <c r="D5" s="61"/>
      <c r="E5" s="61"/>
      <c r="F5" s="61"/>
      <c r="G5" s="61"/>
      <c r="H5" s="61"/>
      <c r="I5" s="61"/>
      <c r="J5" s="61"/>
    </row>
    <row r="6" spans="2:11" ht="14.25" customHeight="1">
      <c r="B6" s="56" t="s">
        <v>68</v>
      </c>
      <c r="C6" s="56" t="s">
        <v>67</v>
      </c>
      <c r="D6" s="56" t="s">
        <v>66</v>
      </c>
      <c r="E6" s="56"/>
      <c r="F6" s="56"/>
      <c r="G6" s="62" t="s">
        <v>65</v>
      </c>
      <c r="H6" s="62"/>
      <c r="I6" s="58" t="s">
        <v>64</v>
      </c>
      <c r="J6" s="58"/>
    </row>
    <row r="7" spans="2:11" ht="14.25">
      <c r="B7" s="56"/>
      <c r="C7" s="56"/>
      <c r="D7" s="26" t="s">
        <v>63</v>
      </c>
      <c r="E7" s="28" t="s">
        <v>62</v>
      </c>
      <c r="F7" s="28" t="s">
        <v>61</v>
      </c>
      <c r="G7" s="62"/>
      <c r="H7" s="62"/>
      <c r="I7" s="58"/>
      <c r="J7" s="58"/>
      <c r="K7" s="2"/>
    </row>
    <row r="8" spans="2:11" ht="14.25">
      <c r="B8" s="26" t="s">
        <v>60</v>
      </c>
      <c r="C8" s="26" t="s">
        <v>59</v>
      </c>
      <c r="D8" s="57" t="s">
        <v>58</v>
      </c>
      <c r="E8" s="57"/>
      <c r="F8" s="57"/>
      <c r="G8" s="27" t="s">
        <v>57</v>
      </c>
      <c r="H8" s="27" t="s">
        <v>56</v>
      </c>
      <c r="I8" s="58">
        <v>6</v>
      </c>
      <c r="J8" s="58"/>
      <c r="K8" s="1"/>
    </row>
    <row r="9" spans="2:11">
      <c r="B9" s="48" t="s">
        <v>55</v>
      </c>
      <c r="C9" s="50" t="s">
        <v>54</v>
      </c>
      <c r="D9" s="56"/>
      <c r="E9" s="56"/>
      <c r="F9" s="56"/>
      <c r="G9" s="36" t="s">
        <v>0</v>
      </c>
      <c r="H9" s="36">
        <f>SUM(G10:G15)</f>
        <v>17623</v>
      </c>
      <c r="I9" s="52"/>
      <c r="J9" s="52"/>
      <c r="K9" s="4"/>
    </row>
    <row r="10" spans="2:11" ht="15.75" customHeight="1">
      <c r="B10" s="48"/>
      <c r="C10" s="48"/>
      <c r="D10" s="19">
        <v>921</v>
      </c>
      <c r="E10" s="20">
        <v>92109</v>
      </c>
      <c r="F10" s="20">
        <v>4210</v>
      </c>
      <c r="G10" s="37">
        <v>1900</v>
      </c>
      <c r="H10" s="46">
        <f>SUM(G10:G12)</f>
        <v>3523</v>
      </c>
      <c r="I10" s="47" t="s">
        <v>114</v>
      </c>
      <c r="J10" s="47"/>
      <c r="K10" s="3"/>
    </row>
    <row r="11" spans="2:11" ht="15.75" customHeight="1">
      <c r="B11" s="48"/>
      <c r="C11" s="48"/>
      <c r="D11" s="19">
        <v>921</v>
      </c>
      <c r="E11" s="20">
        <v>92109</v>
      </c>
      <c r="F11" s="20">
        <v>4260</v>
      </c>
      <c r="G11" s="37">
        <v>1323</v>
      </c>
      <c r="H11" s="46"/>
      <c r="I11" s="47"/>
      <c r="J11" s="47"/>
      <c r="K11" s="2"/>
    </row>
    <row r="12" spans="2:11" ht="15.75" customHeight="1">
      <c r="B12" s="48"/>
      <c r="C12" s="48"/>
      <c r="D12" s="19">
        <v>921</v>
      </c>
      <c r="E12" s="20">
        <v>92109</v>
      </c>
      <c r="F12" s="20">
        <v>4300</v>
      </c>
      <c r="G12" s="37">
        <v>300</v>
      </c>
      <c r="H12" s="46"/>
      <c r="I12" s="47"/>
      <c r="J12" s="47"/>
      <c r="K12" s="1"/>
    </row>
    <row r="13" spans="2:11" ht="15.75" customHeight="1">
      <c r="B13" s="48"/>
      <c r="C13" s="48"/>
      <c r="D13" s="19">
        <v>600</v>
      </c>
      <c r="E13" s="20">
        <v>60016</v>
      </c>
      <c r="F13" s="20">
        <v>4270</v>
      </c>
      <c r="G13" s="37">
        <v>1100</v>
      </c>
      <c r="H13" s="37">
        <v>1100</v>
      </c>
      <c r="I13" s="47" t="s">
        <v>30</v>
      </c>
      <c r="J13" s="47"/>
      <c r="K13" s="1"/>
    </row>
    <row r="14" spans="2:11">
      <c r="B14" s="48"/>
      <c r="C14" s="48"/>
      <c r="D14" s="19">
        <v>900</v>
      </c>
      <c r="E14" s="20">
        <v>90015</v>
      </c>
      <c r="F14" s="20">
        <v>6050</v>
      </c>
      <c r="G14" s="37">
        <v>11000</v>
      </c>
      <c r="H14" s="37">
        <v>11000</v>
      </c>
      <c r="I14" s="47" t="s">
        <v>75</v>
      </c>
      <c r="J14" s="47"/>
    </row>
    <row r="15" spans="2:11" ht="23.25" customHeight="1">
      <c r="B15" s="48"/>
      <c r="C15" s="48"/>
      <c r="D15" s="19">
        <v>921</v>
      </c>
      <c r="E15" s="20">
        <v>92195</v>
      </c>
      <c r="F15" s="20">
        <v>4300</v>
      </c>
      <c r="G15" s="37">
        <v>2000</v>
      </c>
      <c r="H15" s="37">
        <v>2000</v>
      </c>
      <c r="I15" s="47" t="s">
        <v>80</v>
      </c>
      <c r="J15" s="47"/>
    </row>
    <row r="16" spans="2:11" ht="14.25">
      <c r="B16" s="48" t="s">
        <v>53</v>
      </c>
      <c r="C16" s="50" t="s">
        <v>52</v>
      </c>
      <c r="D16" s="56"/>
      <c r="E16" s="56"/>
      <c r="F16" s="56"/>
      <c r="G16" s="36" t="s">
        <v>0</v>
      </c>
      <c r="H16" s="36">
        <f>SUM(G17:G23)</f>
        <v>13414</v>
      </c>
      <c r="I16" s="53"/>
      <c r="J16" s="53"/>
    </row>
    <row r="17" spans="2:10" ht="15.75" customHeight="1">
      <c r="B17" s="48"/>
      <c r="C17" s="48"/>
      <c r="D17" s="19" t="s">
        <v>29</v>
      </c>
      <c r="E17" s="19" t="s">
        <v>28</v>
      </c>
      <c r="F17" s="20">
        <v>4270</v>
      </c>
      <c r="G17" s="37">
        <v>8700</v>
      </c>
      <c r="H17" s="37">
        <v>8700</v>
      </c>
      <c r="I17" s="47" t="s">
        <v>30</v>
      </c>
      <c r="J17" s="47"/>
    </row>
    <row r="18" spans="2:10" ht="15.75" customHeight="1">
      <c r="B18" s="48"/>
      <c r="C18" s="48"/>
      <c r="D18" s="19">
        <v>926</v>
      </c>
      <c r="E18" s="20">
        <v>92695</v>
      </c>
      <c r="F18" s="20">
        <v>4210</v>
      </c>
      <c r="G18" s="37">
        <v>1120</v>
      </c>
      <c r="H18" s="46">
        <f>SUM(G18:G21)</f>
        <v>3470</v>
      </c>
      <c r="I18" s="47" t="s">
        <v>76</v>
      </c>
      <c r="J18" s="47"/>
    </row>
    <row r="19" spans="2:10" ht="15.75" customHeight="1">
      <c r="B19" s="48"/>
      <c r="C19" s="48"/>
      <c r="D19" s="19">
        <v>926</v>
      </c>
      <c r="E19" s="20">
        <v>92695</v>
      </c>
      <c r="F19" s="20">
        <v>4260</v>
      </c>
      <c r="G19" s="37">
        <v>250</v>
      </c>
      <c r="H19" s="46"/>
      <c r="I19" s="47"/>
      <c r="J19" s="47"/>
    </row>
    <row r="20" spans="2:10" ht="15.75" customHeight="1">
      <c r="B20" s="48"/>
      <c r="C20" s="48"/>
      <c r="D20" s="19">
        <v>926</v>
      </c>
      <c r="E20" s="20">
        <v>92695</v>
      </c>
      <c r="F20" s="20">
        <v>4270</v>
      </c>
      <c r="G20" s="37">
        <v>1900</v>
      </c>
      <c r="H20" s="46"/>
      <c r="I20" s="47"/>
      <c r="J20" s="47"/>
    </row>
    <row r="21" spans="2:10" ht="15.75" customHeight="1">
      <c r="B21" s="48"/>
      <c r="C21" s="48"/>
      <c r="D21" s="19">
        <v>926</v>
      </c>
      <c r="E21" s="20">
        <v>92695</v>
      </c>
      <c r="F21" s="20">
        <v>4300</v>
      </c>
      <c r="G21" s="37">
        <v>200</v>
      </c>
      <c r="H21" s="46"/>
      <c r="I21" s="47"/>
      <c r="J21" s="47"/>
    </row>
    <row r="22" spans="2:10" ht="15.75" customHeight="1">
      <c r="B22" s="48"/>
      <c r="C22" s="48"/>
      <c r="D22" s="19">
        <v>921</v>
      </c>
      <c r="E22" s="20">
        <v>92195</v>
      </c>
      <c r="F22" s="20">
        <v>4210</v>
      </c>
      <c r="G22" s="37">
        <v>244</v>
      </c>
      <c r="H22" s="44">
        <f>G22+G23</f>
        <v>1244</v>
      </c>
      <c r="I22" s="47" t="s">
        <v>77</v>
      </c>
      <c r="J22" s="47"/>
    </row>
    <row r="23" spans="2:10" ht="15.75" customHeight="1">
      <c r="B23" s="48"/>
      <c r="C23" s="48"/>
      <c r="D23" s="19">
        <v>921</v>
      </c>
      <c r="E23" s="20">
        <v>92195</v>
      </c>
      <c r="F23" s="20">
        <v>4300</v>
      </c>
      <c r="G23" s="37">
        <v>1000</v>
      </c>
      <c r="H23" s="45"/>
      <c r="I23" s="47"/>
      <c r="J23" s="47"/>
    </row>
    <row r="24" spans="2:10" ht="15.75" customHeight="1">
      <c r="B24" s="48" t="s">
        <v>50</v>
      </c>
      <c r="C24" s="50" t="s">
        <v>49</v>
      </c>
      <c r="D24" s="56"/>
      <c r="E24" s="56"/>
      <c r="F24" s="56"/>
      <c r="G24" s="36" t="s">
        <v>0</v>
      </c>
      <c r="H24" s="36">
        <f>SUM(G25:G33)</f>
        <v>34515</v>
      </c>
      <c r="I24" s="53"/>
      <c r="J24" s="53"/>
    </row>
    <row r="25" spans="2:10" ht="15.75" customHeight="1">
      <c r="B25" s="48"/>
      <c r="C25" s="48"/>
      <c r="D25" s="19" t="s">
        <v>29</v>
      </c>
      <c r="E25" s="19" t="s">
        <v>78</v>
      </c>
      <c r="F25" s="20">
        <v>6050</v>
      </c>
      <c r="G25" s="37">
        <v>18200</v>
      </c>
      <c r="H25" s="37">
        <v>18200</v>
      </c>
      <c r="I25" s="47" t="s">
        <v>79</v>
      </c>
      <c r="J25" s="47"/>
    </row>
    <row r="26" spans="2:10" ht="15" customHeight="1">
      <c r="B26" s="48"/>
      <c r="C26" s="48"/>
      <c r="D26" s="19" t="s">
        <v>3</v>
      </c>
      <c r="E26" s="19" t="s">
        <v>35</v>
      </c>
      <c r="F26" s="20">
        <v>4270</v>
      </c>
      <c r="G26" s="37">
        <v>7000</v>
      </c>
      <c r="H26" s="37">
        <v>7000</v>
      </c>
      <c r="I26" s="47" t="s">
        <v>48</v>
      </c>
      <c r="J26" s="47"/>
    </row>
    <row r="27" spans="2:10" ht="15" customHeight="1">
      <c r="B27" s="48"/>
      <c r="C27" s="48"/>
      <c r="D27" s="19">
        <v>921</v>
      </c>
      <c r="E27" s="20">
        <v>92109</v>
      </c>
      <c r="F27" s="20">
        <v>4210</v>
      </c>
      <c r="G27" s="37">
        <v>1000</v>
      </c>
      <c r="H27" s="46">
        <f>SUM(G27:G30)</f>
        <v>5500</v>
      </c>
      <c r="I27" s="47" t="s">
        <v>15</v>
      </c>
      <c r="J27" s="47"/>
    </row>
    <row r="28" spans="2:10">
      <c r="B28" s="48"/>
      <c r="C28" s="48"/>
      <c r="D28" s="19">
        <v>921</v>
      </c>
      <c r="E28" s="20">
        <v>92109</v>
      </c>
      <c r="F28" s="20">
        <v>4260</v>
      </c>
      <c r="G28" s="37">
        <v>2000</v>
      </c>
      <c r="H28" s="46"/>
      <c r="I28" s="47"/>
      <c r="J28" s="47"/>
    </row>
    <row r="29" spans="2:10" ht="15.75" customHeight="1">
      <c r="B29" s="48"/>
      <c r="C29" s="48"/>
      <c r="D29" s="19">
        <v>921</v>
      </c>
      <c r="E29" s="20">
        <v>92109</v>
      </c>
      <c r="F29" s="20">
        <v>4270</v>
      </c>
      <c r="G29" s="37">
        <v>2000</v>
      </c>
      <c r="H29" s="46"/>
      <c r="I29" s="47"/>
      <c r="J29" s="47"/>
    </row>
    <row r="30" spans="2:10" ht="15.75" customHeight="1">
      <c r="B30" s="48"/>
      <c r="C30" s="48"/>
      <c r="D30" s="19">
        <v>921</v>
      </c>
      <c r="E30" s="20">
        <v>92109</v>
      </c>
      <c r="F30" s="20">
        <v>4300</v>
      </c>
      <c r="G30" s="37">
        <v>500</v>
      </c>
      <c r="H30" s="46"/>
      <c r="I30" s="47"/>
      <c r="J30" s="47"/>
    </row>
    <row r="31" spans="2:10" ht="15.75" customHeight="1">
      <c r="B31" s="48"/>
      <c r="C31" s="48"/>
      <c r="D31" s="19">
        <v>921</v>
      </c>
      <c r="E31" s="20">
        <v>92195</v>
      </c>
      <c r="F31" s="20">
        <v>4210</v>
      </c>
      <c r="G31" s="37">
        <v>1000</v>
      </c>
      <c r="H31" s="46">
        <f>SUM(G31:G32)</f>
        <v>3000</v>
      </c>
      <c r="I31" s="47" t="s">
        <v>80</v>
      </c>
      <c r="J31" s="47"/>
    </row>
    <row r="32" spans="2:10">
      <c r="B32" s="48"/>
      <c r="C32" s="48"/>
      <c r="D32" s="19">
        <v>921</v>
      </c>
      <c r="E32" s="20">
        <v>92195</v>
      </c>
      <c r="F32" s="20">
        <v>4300</v>
      </c>
      <c r="G32" s="37">
        <v>2000</v>
      </c>
      <c r="H32" s="46"/>
      <c r="I32" s="47"/>
      <c r="J32" s="47"/>
    </row>
    <row r="33" spans="1:13" ht="15.75" customHeight="1">
      <c r="B33" s="48"/>
      <c r="C33" s="48"/>
      <c r="D33" s="19">
        <v>900</v>
      </c>
      <c r="E33" s="20">
        <v>90004</v>
      </c>
      <c r="F33" s="20">
        <v>4210</v>
      </c>
      <c r="G33" s="37">
        <v>815</v>
      </c>
      <c r="H33" s="37">
        <v>815</v>
      </c>
      <c r="I33" s="47" t="s">
        <v>1</v>
      </c>
      <c r="J33" s="47"/>
    </row>
    <row r="34" spans="1:13">
      <c r="B34" s="48" t="s">
        <v>47</v>
      </c>
      <c r="C34" s="50" t="s">
        <v>46</v>
      </c>
      <c r="D34" s="52"/>
      <c r="E34" s="52"/>
      <c r="F34" s="52"/>
      <c r="G34" s="36" t="s">
        <v>0</v>
      </c>
      <c r="H34" s="36">
        <f>SUM(G35:G45)</f>
        <v>50285</v>
      </c>
      <c r="I34" s="53"/>
      <c r="J34" s="53"/>
    </row>
    <row r="35" spans="1:13">
      <c r="B35" s="48"/>
      <c r="C35" s="50"/>
      <c r="D35" s="19" t="s">
        <v>26</v>
      </c>
      <c r="E35" s="19" t="s">
        <v>25</v>
      </c>
      <c r="F35" s="20">
        <v>4210</v>
      </c>
      <c r="G35" s="37">
        <v>485</v>
      </c>
      <c r="H35" s="46">
        <f>SUM(G35:G37)</f>
        <v>3285</v>
      </c>
      <c r="I35" s="47" t="s">
        <v>102</v>
      </c>
      <c r="J35" s="47"/>
    </row>
    <row r="36" spans="1:13" ht="15.75" customHeight="1">
      <c r="B36" s="48"/>
      <c r="C36" s="50"/>
      <c r="D36" s="19" t="s">
        <v>26</v>
      </c>
      <c r="E36" s="19" t="s">
        <v>25</v>
      </c>
      <c r="F36" s="20">
        <v>4260</v>
      </c>
      <c r="G36" s="37">
        <v>2500</v>
      </c>
      <c r="H36" s="46"/>
      <c r="I36" s="47"/>
      <c r="J36" s="47"/>
    </row>
    <row r="37" spans="1:13" ht="15.75" customHeight="1">
      <c r="B37" s="48"/>
      <c r="C37" s="50"/>
      <c r="D37" s="19" t="s">
        <v>26</v>
      </c>
      <c r="E37" s="19" t="s">
        <v>25</v>
      </c>
      <c r="F37" s="20">
        <v>4300</v>
      </c>
      <c r="G37" s="37">
        <v>300</v>
      </c>
      <c r="H37" s="46"/>
      <c r="I37" s="47"/>
      <c r="J37" s="47"/>
    </row>
    <row r="38" spans="1:13">
      <c r="B38" s="48"/>
      <c r="C38" s="50"/>
      <c r="D38" s="19" t="s">
        <v>51</v>
      </c>
      <c r="E38" s="20">
        <v>90004</v>
      </c>
      <c r="F38" s="20">
        <v>4210</v>
      </c>
      <c r="G38" s="37">
        <v>500</v>
      </c>
      <c r="H38" s="37">
        <v>500</v>
      </c>
      <c r="I38" s="47" t="s">
        <v>1</v>
      </c>
      <c r="J38" s="47"/>
    </row>
    <row r="39" spans="1:13" ht="15.75" customHeight="1">
      <c r="B39" s="48"/>
      <c r="C39" s="50"/>
      <c r="D39" s="19" t="s">
        <v>29</v>
      </c>
      <c r="E39" s="20">
        <v>60016</v>
      </c>
      <c r="F39" s="20">
        <v>4210</v>
      </c>
      <c r="G39" s="37">
        <v>1500</v>
      </c>
      <c r="H39" s="37">
        <v>1500</v>
      </c>
      <c r="I39" s="47" t="s">
        <v>30</v>
      </c>
      <c r="J39" s="47"/>
    </row>
    <row r="40" spans="1:13" ht="15.75" customHeight="1">
      <c r="B40" s="48"/>
      <c r="C40" s="50"/>
      <c r="D40" s="19" t="s">
        <v>26</v>
      </c>
      <c r="E40" s="20">
        <v>92195</v>
      </c>
      <c r="F40" s="20">
        <v>4210</v>
      </c>
      <c r="G40" s="37">
        <v>1000</v>
      </c>
      <c r="H40" s="46">
        <f>SUM(G40:G41)</f>
        <v>3000</v>
      </c>
      <c r="I40" s="47" t="s">
        <v>80</v>
      </c>
      <c r="J40" s="47"/>
    </row>
    <row r="41" spans="1:13" ht="15.75" customHeight="1">
      <c r="B41" s="48"/>
      <c r="C41" s="50"/>
      <c r="D41" s="19" t="s">
        <v>26</v>
      </c>
      <c r="E41" s="20">
        <v>92195</v>
      </c>
      <c r="F41" s="20">
        <v>4300</v>
      </c>
      <c r="G41" s="37">
        <v>2000</v>
      </c>
      <c r="H41" s="46"/>
      <c r="I41" s="47"/>
      <c r="J41" s="47"/>
    </row>
    <row r="42" spans="1:13" ht="15.75" customHeight="1">
      <c r="B42" s="48"/>
      <c r="C42" s="50"/>
      <c r="D42" s="19" t="s">
        <v>29</v>
      </c>
      <c r="E42" s="20">
        <v>60095</v>
      </c>
      <c r="F42" s="20">
        <v>4210</v>
      </c>
      <c r="G42" s="37">
        <v>13000</v>
      </c>
      <c r="H42" s="46">
        <f>SUM(G42:G43)</f>
        <v>26000</v>
      </c>
      <c r="I42" s="47" t="s">
        <v>103</v>
      </c>
      <c r="J42" s="47"/>
    </row>
    <row r="43" spans="1:13" ht="15.75" customHeight="1">
      <c r="B43" s="48"/>
      <c r="C43" s="50"/>
      <c r="D43" s="19" t="s">
        <v>29</v>
      </c>
      <c r="E43" s="20">
        <v>60095</v>
      </c>
      <c r="F43" s="20">
        <v>4270</v>
      </c>
      <c r="G43" s="37">
        <v>13000</v>
      </c>
      <c r="H43" s="46"/>
      <c r="I43" s="47"/>
      <c r="J43" s="47"/>
    </row>
    <row r="44" spans="1:13">
      <c r="B44" s="48"/>
      <c r="C44" s="50"/>
      <c r="D44" s="19" t="s">
        <v>73</v>
      </c>
      <c r="E44" s="20">
        <v>92695</v>
      </c>
      <c r="F44" s="20">
        <v>6060</v>
      </c>
      <c r="G44" s="37">
        <v>14000</v>
      </c>
      <c r="H44" s="37">
        <v>14000</v>
      </c>
      <c r="I44" s="47" t="s">
        <v>104</v>
      </c>
      <c r="J44" s="47"/>
    </row>
    <row r="45" spans="1:13">
      <c r="B45" s="48"/>
      <c r="C45" s="48"/>
      <c r="D45" s="19" t="s">
        <v>27</v>
      </c>
      <c r="E45" s="20">
        <v>75412</v>
      </c>
      <c r="F45" s="20">
        <v>4210</v>
      </c>
      <c r="G45" s="37">
        <v>2000</v>
      </c>
      <c r="H45" s="37">
        <v>2000</v>
      </c>
      <c r="I45" s="47" t="s">
        <v>105</v>
      </c>
      <c r="J45" s="47"/>
    </row>
    <row r="46" spans="1:13" ht="56.25" customHeight="1">
      <c r="A46" s="1"/>
      <c r="B46" s="31"/>
      <c r="C46" s="31"/>
      <c r="D46" s="32"/>
      <c r="E46" s="33"/>
      <c r="F46" s="33"/>
      <c r="G46" s="38"/>
      <c r="H46" s="38"/>
      <c r="I46" s="40"/>
      <c r="J46" s="40"/>
      <c r="K46" s="1"/>
      <c r="L46" s="1"/>
      <c r="M46" s="1"/>
    </row>
    <row r="47" spans="1:13" ht="56.25" customHeight="1">
      <c r="A47" s="1"/>
      <c r="B47" s="31"/>
      <c r="C47" s="31"/>
      <c r="D47" s="32"/>
      <c r="E47" s="33"/>
      <c r="F47" s="33"/>
      <c r="G47" s="38"/>
      <c r="H47" s="38"/>
      <c r="I47" s="40"/>
      <c r="J47" s="40"/>
      <c r="K47" s="1"/>
      <c r="L47" s="1"/>
      <c r="M47" s="1"/>
    </row>
    <row r="48" spans="1:13" ht="60" customHeight="1">
      <c r="A48" s="1"/>
      <c r="B48" s="31"/>
      <c r="C48" s="31"/>
      <c r="D48" s="32"/>
      <c r="E48" s="33"/>
      <c r="F48" s="33"/>
      <c r="G48" s="38"/>
      <c r="H48" s="38"/>
      <c r="I48" s="40"/>
      <c r="J48" s="40"/>
      <c r="K48" s="1"/>
      <c r="L48" s="1"/>
      <c r="M48" s="1"/>
    </row>
    <row r="49" spans="2:10">
      <c r="B49" s="48" t="s">
        <v>45</v>
      </c>
      <c r="C49" s="50" t="s">
        <v>44</v>
      </c>
      <c r="D49" s="52"/>
      <c r="E49" s="52"/>
      <c r="F49" s="52"/>
      <c r="G49" s="36" t="s">
        <v>0</v>
      </c>
      <c r="H49" s="36">
        <f>SUM(G50:G57)</f>
        <v>29127</v>
      </c>
      <c r="I49" s="53"/>
      <c r="J49" s="53"/>
    </row>
    <row r="50" spans="2:10" ht="15.75" customHeight="1">
      <c r="B50" s="48"/>
      <c r="C50" s="50"/>
      <c r="D50" s="19">
        <v>921</v>
      </c>
      <c r="E50" s="20">
        <v>92195</v>
      </c>
      <c r="F50" s="20">
        <v>4210</v>
      </c>
      <c r="G50" s="37">
        <v>700</v>
      </c>
      <c r="H50" s="46">
        <v>3200</v>
      </c>
      <c r="I50" s="47" t="s">
        <v>80</v>
      </c>
      <c r="J50" s="47"/>
    </row>
    <row r="51" spans="2:10" ht="15.75" customHeight="1">
      <c r="B51" s="48"/>
      <c r="C51" s="50"/>
      <c r="D51" s="19">
        <v>921</v>
      </c>
      <c r="E51" s="20">
        <v>92195</v>
      </c>
      <c r="F51" s="20">
        <v>4300</v>
      </c>
      <c r="G51" s="37">
        <v>2500</v>
      </c>
      <c r="H51" s="46"/>
      <c r="I51" s="47"/>
      <c r="J51" s="47"/>
    </row>
    <row r="52" spans="2:10" ht="15.75" customHeight="1">
      <c r="B52" s="48"/>
      <c r="C52" s="50"/>
      <c r="D52" s="19">
        <v>900</v>
      </c>
      <c r="E52" s="20">
        <v>90004</v>
      </c>
      <c r="F52" s="20">
        <v>4210</v>
      </c>
      <c r="G52" s="37">
        <v>700</v>
      </c>
      <c r="H52" s="37">
        <v>700</v>
      </c>
      <c r="I52" s="47" t="s">
        <v>1</v>
      </c>
      <c r="J52" s="47"/>
    </row>
    <row r="53" spans="2:10">
      <c r="B53" s="48"/>
      <c r="C53" s="50"/>
      <c r="D53" s="19">
        <v>600</v>
      </c>
      <c r="E53" s="20">
        <v>60016</v>
      </c>
      <c r="F53" s="20">
        <v>4210</v>
      </c>
      <c r="G53" s="37">
        <v>750</v>
      </c>
      <c r="H53" s="46">
        <v>1500</v>
      </c>
      <c r="I53" s="47" t="s">
        <v>30</v>
      </c>
      <c r="J53" s="47"/>
    </row>
    <row r="54" spans="2:10">
      <c r="B54" s="48"/>
      <c r="C54" s="50"/>
      <c r="D54" s="19">
        <v>600</v>
      </c>
      <c r="E54" s="20">
        <v>60016</v>
      </c>
      <c r="F54" s="20">
        <v>4300</v>
      </c>
      <c r="G54" s="37">
        <v>750</v>
      </c>
      <c r="H54" s="46"/>
      <c r="I54" s="47"/>
      <c r="J54" s="47"/>
    </row>
    <row r="55" spans="2:10">
      <c r="B55" s="48"/>
      <c r="C55" s="50"/>
      <c r="D55" s="19">
        <v>921</v>
      </c>
      <c r="E55" s="20">
        <v>92109</v>
      </c>
      <c r="F55" s="20">
        <v>4260</v>
      </c>
      <c r="G55" s="37">
        <v>4000</v>
      </c>
      <c r="H55" s="46">
        <v>7227</v>
      </c>
      <c r="I55" s="47" t="s">
        <v>15</v>
      </c>
      <c r="J55" s="47"/>
    </row>
    <row r="56" spans="2:10" ht="15.75" customHeight="1">
      <c r="B56" s="48"/>
      <c r="C56" s="50"/>
      <c r="D56" s="19">
        <v>921</v>
      </c>
      <c r="E56" s="20">
        <v>92109</v>
      </c>
      <c r="F56" s="20">
        <v>4270</v>
      </c>
      <c r="G56" s="37">
        <v>3227</v>
      </c>
      <c r="H56" s="46"/>
      <c r="I56" s="47"/>
      <c r="J56" s="47"/>
    </row>
    <row r="57" spans="2:10" ht="15.75" customHeight="1">
      <c r="B57" s="48"/>
      <c r="C57" s="50"/>
      <c r="D57" s="19">
        <v>600</v>
      </c>
      <c r="E57" s="20">
        <v>60095</v>
      </c>
      <c r="F57" s="20">
        <v>6050</v>
      </c>
      <c r="G57" s="37">
        <v>16500</v>
      </c>
      <c r="H57" s="37">
        <v>16500</v>
      </c>
      <c r="I57" s="47" t="s">
        <v>79</v>
      </c>
      <c r="J57" s="47"/>
    </row>
    <row r="58" spans="2:10">
      <c r="B58" s="48" t="s">
        <v>43</v>
      </c>
      <c r="C58" s="50" t="s">
        <v>42</v>
      </c>
      <c r="D58" s="52"/>
      <c r="E58" s="52"/>
      <c r="F58" s="52"/>
      <c r="G58" s="36" t="s">
        <v>0</v>
      </c>
      <c r="H58" s="36">
        <f>SUM(G59:G66)</f>
        <v>20653</v>
      </c>
      <c r="I58" s="53"/>
      <c r="J58" s="53"/>
    </row>
    <row r="59" spans="2:10" ht="15.75" customHeight="1">
      <c r="B59" s="48"/>
      <c r="C59" s="50"/>
      <c r="D59" s="19" t="s">
        <v>29</v>
      </c>
      <c r="E59" s="19" t="s">
        <v>28</v>
      </c>
      <c r="F59" s="20">
        <v>4210</v>
      </c>
      <c r="G59" s="37">
        <v>13203</v>
      </c>
      <c r="H59" s="37">
        <v>13203</v>
      </c>
      <c r="I59" s="47" t="s">
        <v>81</v>
      </c>
      <c r="J59" s="47"/>
    </row>
    <row r="60" spans="2:10" ht="15.75" customHeight="1">
      <c r="B60" s="48"/>
      <c r="C60" s="50"/>
      <c r="D60" s="19">
        <v>921</v>
      </c>
      <c r="E60" s="20">
        <v>92109</v>
      </c>
      <c r="F60" s="20">
        <v>4210</v>
      </c>
      <c r="G60" s="37">
        <v>1700</v>
      </c>
      <c r="H60" s="46">
        <v>2700</v>
      </c>
      <c r="I60" s="47" t="s">
        <v>82</v>
      </c>
      <c r="J60" s="47"/>
    </row>
    <row r="61" spans="2:10" ht="15.75" customHeight="1">
      <c r="B61" s="48"/>
      <c r="C61" s="48"/>
      <c r="D61" s="19">
        <v>921</v>
      </c>
      <c r="E61" s="20">
        <v>92109</v>
      </c>
      <c r="F61" s="20">
        <v>4260</v>
      </c>
      <c r="G61" s="37">
        <v>700</v>
      </c>
      <c r="H61" s="46"/>
      <c r="I61" s="47"/>
      <c r="J61" s="47"/>
    </row>
    <row r="62" spans="2:10">
      <c r="B62" s="48"/>
      <c r="C62" s="48"/>
      <c r="D62" s="19">
        <v>921</v>
      </c>
      <c r="E62" s="20">
        <v>92109</v>
      </c>
      <c r="F62" s="20">
        <v>4300</v>
      </c>
      <c r="G62" s="37">
        <v>300</v>
      </c>
      <c r="H62" s="46"/>
      <c r="I62" s="47"/>
      <c r="J62" s="47"/>
    </row>
    <row r="63" spans="2:10">
      <c r="B63" s="48"/>
      <c r="C63" s="48"/>
      <c r="D63" s="19">
        <v>921</v>
      </c>
      <c r="E63" s="20">
        <v>92195</v>
      </c>
      <c r="F63" s="20">
        <v>4210</v>
      </c>
      <c r="G63" s="37">
        <v>1000</v>
      </c>
      <c r="H63" s="46">
        <v>2400</v>
      </c>
      <c r="I63" s="47" t="s">
        <v>77</v>
      </c>
      <c r="J63" s="47"/>
    </row>
    <row r="64" spans="2:10">
      <c r="B64" s="48"/>
      <c r="C64" s="48"/>
      <c r="D64" s="19">
        <v>921</v>
      </c>
      <c r="E64" s="20">
        <v>92195</v>
      </c>
      <c r="F64" s="20">
        <v>4300</v>
      </c>
      <c r="G64" s="37">
        <v>1400</v>
      </c>
      <c r="H64" s="46"/>
      <c r="I64" s="47"/>
      <c r="J64" s="47"/>
    </row>
    <row r="65" spans="2:10">
      <c r="B65" s="48"/>
      <c r="C65" s="48"/>
      <c r="D65" s="19">
        <v>900</v>
      </c>
      <c r="E65" s="20">
        <v>90004</v>
      </c>
      <c r="F65" s="20">
        <v>4210</v>
      </c>
      <c r="G65" s="37">
        <v>350</v>
      </c>
      <c r="H65" s="37">
        <v>350</v>
      </c>
      <c r="I65" s="47" t="s">
        <v>1</v>
      </c>
      <c r="J65" s="47"/>
    </row>
    <row r="66" spans="2:10" ht="15.75" customHeight="1">
      <c r="B66" s="48"/>
      <c r="C66" s="48"/>
      <c r="D66" s="19">
        <v>754</v>
      </c>
      <c r="E66" s="20">
        <v>75412</v>
      </c>
      <c r="F66" s="20">
        <v>4210</v>
      </c>
      <c r="G66" s="37">
        <v>2000</v>
      </c>
      <c r="H66" s="37">
        <v>2000</v>
      </c>
      <c r="I66" s="47" t="s">
        <v>83</v>
      </c>
      <c r="J66" s="47"/>
    </row>
    <row r="67" spans="2:10">
      <c r="B67" s="48" t="s">
        <v>41</v>
      </c>
      <c r="C67" s="50" t="s">
        <v>40</v>
      </c>
      <c r="D67" s="52"/>
      <c r="E67" s="52"/>
      <c r="F67" s="52"/>
      <c r="G67" s="36" t="s">
        <v>0</v>
      </c>
      <c r="H67" s="36">
        <f>SUM(G68:G75)</f>
        <v>23010</v>
      </c>
      <c r="I67" s="53"/>
      <c r="J67" s="53"/>
    </row>
    <row r="68" spans="2:10" ht="15.75" customHeight="1">
      <c r="B68" s="48"/>
      <c r="C68" s="50"/>
      <c r="D68" s="19" t="s">
        <v>29</v>
      </c>
      <c r="E68" s="20">
        <v>60016</v>
      </c>
      <c r="F68" s="20">
        <v>4210</v>
      </c>
      <c r="G68" s="37">
        <v>9000</v>
      </c>
      <c r="H68" s="46">
        <f>SUM(G68:G69)</f>
        <v>10500</v>
      </c>
      <c r="I68" s="47" t="s">
        <v>106</v>
      </c>
      <c r="J68" s="47"/>
    </row>
    <row r="69" spans="2:10" ht="15.75" customHeight="1">
      <c r="B69" s="48"/>
      <c r="C69" s="50"/>
      <c r="D69" s="19" t="s">
        <v>29</v>
      </c>
      <c r="E69" s="20">
        <v>60016</v>
      </c>
      <c r="F69" s="20">
        <v>4270</v>
      </c>
      <c r="G69" s="37">
        <v>1500</v>
      </c>
      <c r="H69" s="46"/>
      <c r="I69" s="47"/>
      <c r="J69" s="47"/>
    </row>
    <row r="70" spans="2:10" ht="15.75" customHeight="1">
      <c r="B70" s="48"/>
      <c r="C70" s="50"/>
      <c r="D70" s="19" t="s">
        <v>26</v>
      </c>
      <c r="E70" s="20">
        <v>92109</v>
      </c>
      <c r="F70" s="20">
        <v>4210</v>
      </c>
      <c r="G70" s="37">
        <v>3010</v>
      </c>
      <c r="H70" s="46">
        <f>SUM(G70:G72)</f>
        <v>5510</v>
      </c>
      <c r="I70" s="47" t="s">
        <v>107</v>
      </c>
      <c r="J70" s="47"/>
    </row>
    <row r="71" spans="2:10">
      <c r="B71" s="48"/>
      <c r="C71" s="50"/>
      <c r="D71" s="19" t="s">
        <v>26</v>
      </c>
      <c r="E71" s="20">
        <v>92109</v>
      </c>
      <c r="F71" s="20">
        <v>4260</v>
      </c>
      <c r="G71" s="37">
        <v>1500</v>
      </c>
      <c r="H71" s="46"/>
      <c r="I71" s="47"/>
      <c r="J71" s="47"/>
    </row>
    <row r="72" spans="2:10">
      <c r="B72" s="48"/>
      <c r="C72" s="50"/>
      <c r="D72" s="19" t="s">
        <v>26</v>
      </c>
      <c r="E72" s="20">
        <v>92109</v>
      </c>
      <c r="F72" s="20">
        <v>4300</v>
      </c>
      <c r="G72" s="37">
        <v>1000</v>
      </c>
      <c r="H72" s="46"/>
      <c r="I72" s="47"/>
      <c r="J72" s="47"/>
    </row>
    <row r="73" spans="2:10">
      <c r="B73" s="48"/>
      <c r="C73" s="50"/>
      <c r="D73" s="19" t="s">
        <v>26</v>
      </c>
      <c r="E73" s="20">
        <v>92195</v>
      </c>
      <c r="F73" s="20">
        <v>4210</v>
      </c>
      <c r="G73" s="37">
        <v>1000</v>
      </c>
      <c r="H73" s="46">
        <f>SUM(G73:G74)</f>
        <v>3000</v>
      </c>
      <c r="I73" s="47" t="s">
        <v>80</v>
      </c>
      <c r="J73" s="47"/>
    </row>
    <row r="74" spans="2:10" ht="15.75" customHeight="1">
      <c r="B74" s="48"/>
      <c r="C74" s="50"/>
      <c r="D74" s="19" t="s">
        <v>26</v>
      </c>
      <c r="E74" s="20">
        <v>92195</v>
      </c>
      <c r="F74" s="20">
        <v>4300</v>
      </c>
      <c r="G74" s="37">
        <v>2000</v>
      </c>
      <c r="H74" s="46"/>
      <c r="I74" s="47"/>
      <c r="J74" s="47"/>
    </row>
    <row r="75" spans="2:10" ht="28.5" customHeight="1">
      <c r="B75" s="48"/>
      <c r="C75" s="48"/>
      <c r="D75" s="19" t="s">
        <v>73</v>
      </c>
      <c r="E75" s="20">
        <v>92695</v>
      </c>
      <c r="F75" s="20">
        <v>4210</v>
      </c>
      <c r="G75" s="37">
        <v>4000</v>
      </c>
      <c r="H75" s="37">
        <v>4000</v>
      </c>
      <c r="I75" s="47" t="s">
        <v>108</v>
      </c>
      <c r="J75" s="47"/>
    </row>
    <row r="76" spans="2:10">
      <c r="B76" s="48" t="s">
        <v>39</v>
      </c>
      <c r="C76" s="50" t="s">
        <v>38</v>
      </c>
      <c r="D76" s="25"/>
      <c r="E76" s="25"/>
      <c r="F76" s="25"/>
      <c r="G76" s="36"/>
      <c r="H76" s="36">
        <f>SUM(H77:H83)</f>
        <v>18240</v>
      </c>
      <c r="I76" s="54"/>
      <c r="J76" s="55"/>
    </row>
    <row r="77" spans="2:10" ht="15.75" customHeight="1">
      <c r="B77" s="48"/>
      <c r="C77" s="50"/>
      <c r="D77" s="19">
        <v>600</v>
      </c>
      <c r="E77" s="20">
        <v>60016</v>
      </c>
      <c r="F77" s="20">
        <v>4210</v>
      </c>
      <c r="G77" s="37">
        <v>6000</v>
      </c>
      <c r="H77" s="37">
        <v>6000</v>
      </c>
      <c r="I77" s="47" t="s">
        <v>30</v>
      </c>
      <c r="J77" s="47"/>
    </row>
    <row r="78" spans="2:10" ht="15.75" customHeight="1">
      <c r="B78" s="48"/>
      <c r="C78" s="50"/>
      <c r="D78" s="19">
        <v>900</v>
      </c>
      <c r="E78" s="20">
        <v>90004</v>
      </c>
      <c r="F78" s="20">
        <v>4210</v>
      </c>
      <c r="G78" s="37">
        <v>609</v>
      </c>
      <c r="H78" s="46">
        <v>2240</v>
      </c>
      <c r="I78" s="47" t="s">
        <v>1</v>
      </c>
      <c r="J78" s="47"/>
    </row>
    <row r="79" spans="2:10" ht="15.75" customHeight="1">
      <c r="B79" s="48"/>
      <c r="C79" s="50"/>
      <c r="D79" s="19">
        <v>900</v>
      </c>
      <c r="E79" s="20">
        <v>90004</v>
      </c>
      <c r="F79" s="20">
        <v>4270</v>
      </c>
      <c r="G79" s="37">
        <v>1631</v>
      </c>
      <c r="H79" s="46"/>
      <c r="I79" s="47"/>
      <c r="J79" s="47"/>
    </row>
    <row r="80" spans="2:10" ht="15.75" customHeight="1">
      <c r="B80" s="48"/>
      <c r="C80" s="50"/>
      <c r="D80" s="19">
        <v>921</v>
      </c>
      <c r="E80" s="20">
        <v>92109</v>
      </c>
      <c r="F80" s="20">
        <v>4210</v>
      </c>
      <c r="G80" s="37">
        <v>900</v>
      </c>
      <c r="H80" s="46">
        <v>1000</v>
      </c>
      <c r="I80" s="47" t="s">
        <v>84</v>
      </c>
      <c r="J80" s="47"/>
    </row>
    <row r="81" spans="2:10" ht="15.75" customHeight="1">
      <c r="B81" s="48"/>
      <c r="C81" s="50"/>
      <c r="D81" s="19">
        <v>921</v>
      </c>
      <c r="E81" s="20">
        <v>92109</v>
      </c>
      <c r="F81" s="20">
        <v>4260</v>
      </c>
      <c r="G81" s="37">
        <v>100</v>
      </c>
      <c r="H81" s="46"/>
      <c r="I81" s="47"/>
      <c r="J81" s="47"/>
    </row>
    <row r="82" spans="2:10" ht="15.75" customHeight="1">
      <c r="B82" s="48"/>
      <c r="C82" s="50"/>
      <c r="D82" s="19">
        <v>926</v>
      </c>
      <c r="E82" s="20">
        <v>92695</v>
      </c>
      <c r="F82" s="20">
        <v>4210</v>
      </c>
      <c r="G82" s="37">
        <v>8400</v>
      </c>
      <c r="H82" s="46">
        <v>9000</v>
      </c>
      <c r="I82" s="47" t="s">
        <v>85</v>
      </c>
      <c r="J82" s="47"/>
    </row>
    <row r="83" spans="2:10">
      <c r="B83" s="48"/>
      <c r="C83" s="50"/>
      <c r="D83" s="19">
        <v>926</v>
      </c>
      <c r="E83" s="20">
        <v>92695</v>
      </c>
      <c r="F83" s="20">
        <v>4300</v>
      </c>
      <c r="G83" s="37">
        <v>600</v>
      </c>
      <c r="H83" s="46"/>
      <c r="I83" s="47"/>
      <c r="J83" s="47"/>
    </row>
    <row r="84" spans="2:10">
      <c r="B84" s="48" t="s">
        <v>37</v>
      </c>
      <c r="C84" s="50" t="s">
        <v>36</v>
      </c>
      <c r="D84" s="52"/>
      <c r="E84" s="52"/>
      <c r="F84" s="52"/>
      <c r="G84" s="36" t="s">
        <v>0</v>
      </c>
      <c r="H84" s="36">
        <f>SUM(G85:G90)</f>
        <v>19362</v>
      </c>
      <c r="I84" s="53"/>
      <c r="J84" s="53"/>
    </row>
    <row r="85" spans="2:10">
      <c r="B85" s="48"/>
      <c r="C85" s="50"/>
      <c r="D85" s="19" t="s">
        <v>3</v>
      </c>
      <c r="E85" s="19" t="s">
        <v>35</v>
      </c>
      <c r="F85" s="20">
        <v>4270</v>
      </c>
      <c r="G85" s="37">
        <v>2000</v>
      </c>
      <c r="H85" s="37">
        <f>G85</f>
        <v>2000</v>
      </c>
      <c r="I85" s="47" t="s">
        <v>86</v>
      </c>
      <c r="J85" s="47"/>
    </row>
    <row r="86" spans="2:10">
      <c r="B86" s="48"/>
      <c r="C86" s="50"/>
      <c r="D86" s="19" t="s">
        <v>29</v>
      </c>
      <c r="E86" s="19" t="s">
        <v>28</v>
      </c>
      <c r="F86" s="20">
        <v>4210</v>
      </c>
      <c r="G86" s="37">
        <v>13000</v>
      </c>
      <c r="H86" s="37">
        <v>13000</v>
      </c>
      <c r="I86" s="47" t="s">
        <v>30</v>
      </c>
      <c r="J86" s="47"/>
    </row>
    <row r="87" spans="2:10" ht="15.75" customHeight="1">
      <c r="B87" s="48"/>
      <c r="C87" s="50"/>
      <c r="D87" s="19">
        <v>900</v>
      </c>
      <c r="E87" s="20">
        <v>90004</v>
      </c>
      <c r="F87" s="20">
        <v>4210</v>
      </c>
      <c r="G87" s="37">
        <v>1362</v>
      </c>
      <c r="H87" s="37">
        <f>G87</f>
        <v>1362</v>
      </c>
      <c r="I87" s="47" t="s">
        <v>1</v>
      </c>
      <c r="J87" s="47"/>
    </row>
    <row r="88" spans="2:10" ht="15.75" customHeight="1">
      <c r="B88" s="48"/>
      <c r="C88" s="50"/>
      <c r="D88" s="19">
        <v>921</v>
      </c>
      <c r="E88" s="20">
        <v>92109</v>
      </c>
      <c r="F88" s="20">
        <v>4260</v>
      </c>
      <c r="G88" s="37">
        <v>1000</v>
      </c>
      <c r="H88" s="37">
        <v>1000</v>
      </c>
      <c r="I88" s="47" t="s">
        <v>87</v>
      </c>
      <c r="J88" s="47"/>
    </row>
    <row r="89" spans="2:10" ht="15.75" customHeight="1">
      <c r="B89" s="48"/>
      <c r="C89" s="50"/>
      <c r="D89" s="19">
        <v>921</v>
      </c>
      <c r="E89" s="20">
        <v>92195</v>
      </c>
      <c r="F89" s="20">
        <v>4210</v>
      </c>
      <c r="G89" s="37">
        <v>800</v>
      </c>
      <c r="H89" s="46">
        <v>2000</v>
      </c>
      <c r="I89" s="47" t="s">
        <v>80</v>
      </c>
      <c r="J89" s="47"/>
    </row>
    <row r="90" spans="2:10">
      <c r="B90" s="48"/>
      <c r="C90" s="50"/>
      <c r="D90" s="19">
        <v>921</v>
      </c>
      <c r="E90" s="20">
        <v>92195</v>
      </c>
      <c r="F90" s="20">
        <v>4300</v>
      </c>
      <c r="G90" s="37">
        <v>1200</v>
      </c>
      <c r="H90" s="46"/>
      <c r="I90" s="47"/>
      <c r="J90" s="47"/>
    </row>
    <row r="91" spans="2:10">
      <c r="B91" s="48" t="s">
        <v>34</v>
      </c>
      <c r="C91" s="50" t="s">
        <v>33</v>
      </c>
      <c r="D91" s="52"/>
      <c r="E91" s="52"/>
      <c r="F91" s="52"/>
      <c r="G91" s="36" t="s">
        <v>0</v>
      </c>
      <c r="H91" s="36">
        <f>SUM(G92:G97)</f>
        <v>28342</v>
      </c>
      <c r="I91" s="53"/>
      <c r="J91" s="53"/>
    </row>
    <row r="92" spans="2:10" ht="15.75" customHeight="1">
      <c r="B92" s="48"/>
      <c r="C92" s="50"/>
      <c r="D92" s="19">
        <v>600</v>
      </c>
      <c r="E92" s="20">
        <v>60016</v>
      </c>
      <c r="F92" s="20">
        <v>4270</v>
      </c>
      <c r="G92" s="37">
        <v>21300</v>
      </c>
      <c r="H92" s="37">
        <v>21300</v>
      </c>
      <c r="I92" s="47" t="s">
        <v>88</v>
      </c>
      <c r="J92" s="47"/>
    </row>
    <row r="93" spans="2:10" ht="15.75" customHeight="1">
      <c r="B93" s="48"/>
      <c r="C93" s="50"/>
      <c r="D93" s="19">
        <v>921</v>
      </c>
      <c r="E93" s="20">
        <v>92195</v>
      </c>
      <c r="F93" s="20">
        <v>4210</v>
      </c>
      <c r="G93" s="37">
        <v>1000</v>
      </c>
      <c r="H93" s="46">
        <f>SUM(G93:G94)</f>
        <v>3500</v>
      </c>
      <c r="I93" s="47" t="s">
        <v>80</v>
      </c>
      <c r="J93" s="47"/>
    </row>
    <row r="94" spans="2:10" ht="15.75" customHeight="1">
      <c r="B94" s="48"/>
      <c r="C94" s="50"/>
      <c r="D94" s="19">
        <v>921</v>
      </c>
      <c r="E94" s="20">
        <v>92195</v>
      </c>
      <c r="F94" s="20">
        <v>4300</v>
      </c>
      <c r="G94" s="37">
        <v>2500</v>
      </c>
      <c r="H94" s="46"/>
      <c r="I94" s="47"/>
      <c r="J94" s="47"/>
    </row>
    <row r="95" spans="2:10">
      <c r="B95" s="48"/>
      <c r="C95" s="50"/>
      <c r="D95" s="19">
        <v>921</v>
      </c>
      <c r="E95" s="20">
        <v>92109</v>
      </c>
      <c r="F95" s="20">
        <v>4210</v>
      </c>
      <c r="G95" s="37">
        <v>842</v>
      </c>
      <c r="H95" s="46">
        <f>SUM(G95:G97)</f>
        <v>3542</v>
      </c>
      <c r="I95" s="47" t="s">
        <v>115</v>
      </c>
      <c r="J95" s="47"/>
    </row>
    <row r="96" spans="2:10">
      <c r="B96" s="48"/>
      <c r="C96" s="50"/>
      <c r="D96" s="19">
        <v>921</v>
      </c>
      <c r="E96" s="20">
        <v>92109</v>
      </c>
      <c r="F96" s="20">
        <v>4260</v>
      </c>
      <c r="G96" s="37">
        <v>2300</v>
      </c>
      <c r="H96" s="46"/>
      <c r="I96" s="47"/>
      <c r="J96" s="47"/>
    </row>
    <row r="97" spans="1:11">
      <c r="B97" s="48"/>
      <c r="C97" s="48"/>
      <c r="D97" s="19">
        <v>921</v>
      </c>
      <c r="E97" s="20">
        <v>92109</v>
      </c>
      <c r="F97" s="20">
        <v>4300</v>
      </c>
      <c r="G97" s="37">
        <v>400</v>
      </c>
      <c r="H97" s="46"/>
      <c r="I97" s="47"/>
      <c r="J97" s="47"/>
    </row>
    <row r="98" spans="1:11" ht="60" customHeight="1">
      <c r="A98" s="1"/>
      <c r="B98" s="31"/>
      <c r="C98" s="31"/>
      <c r="D98" s="32"/>
      <c r="E98" s="33"/>
      <c r="F98" s="33"/>
      <c r="G98" s="38"/>
      <c r="H98" s="38"/>
      <c r="I98" s="40"/>
      <c r="J98" s="40"/>
      <c r="K98" s="1"/>
    </row>
    <row r="99" spans="1:11">
      <c r="B99" s="48" t="s">
        <v>32</v>
      </c>
      <c r="C99" s="50" t="s">
        <v>31</v>
      </c>
      <c r="D99" s="52"/>
      <c r="E99" s="52"/>
      <c r="F99" s="52"/>
      <c r="G99" s="36" t="s">
        <v>0</v>
      </c>
      <c r="H99" s="36">
        <f>SUM(G100:G105)</f>
        <v>23964</v>
      </c>
      <c r="I99" s="53"/>
      <c r="J99" s="53"/>
    </row>
    <row r="100" spans="1:11" ht="15.75" customHeight="1">
      <c r="B100" s="48"/>
      <c r="C100" s="50"/>
      <c r="D100" s="19" t="s">
        <v>26</v>
      </c>
      <c r="E100" s="19" t="s">
        <v>25</v>
      </c>
      <c r="F100" s="20">
        <v>4210</v>
      </c>
      <c r="G100" s="37">
        <v>1000</v>
      </c>
      <c r="H100" s="46">
        <f>SUM(G100:G102)</f>
        <v>3700</v>
      </c>
      <c r="I100" s="47" t="s">
        <v>111</v>
      </c>
      <c r="J100" s="47"/>
    </row>
    <row r="101" spans="1:11">
      <c r="B101" s="48"/>
      <c r="C101" s="50"/>
      <c r="D101" s="19" t="s">
        <v>26</v>
      </c>
      <c r="E101" s="19" t="s">
        <v>25</v>
      </c>
      <c r="F101" s="20">
        <v>4260</v>
      </c>
      <c r="G101" s="37">
        <v>2000</v>
      </c>
      <c r="H101" s="46"/>
      <c r="I101" s="47"/>
      <c r="J101" s="47"/>
    </row>
    <row r="102" spans="1:11" ht="15.75" customHeight="1">
      <c r="B102" s="48"/>
      <c r="C102" s="50"/>
      <c r="D102" s="19" t="s">
        <v>26</v>
      </c>
      <c r="E102" s="19" t="s">
        <v>25</v>
      </c>
      <c r="F102" s="20">
        <v>4300</v>
      </c>
      <c r="G102" s="37">
        <v>700</v>
      </c>
      <c r="H102" s="46"/>
      <c r="I102" s="47"/>
      <c r="J102" s="47"/>
    </row>
    <row r="103" spans="1:11" ht="15.75" customHeight="1">
      <c r="B103" s="48"/>
      <c r="C103" s="50"/>
      <c r="D103" s="19" t="s">
        <v>26</v>
      </c>
      <c r="E103" s="19" t="s">
        <v>74</v>
      </c>
      <c r="F103" s="20">
        <v>4210</v>
      </c>
      <c r="G103" s="37">
        <v>2000</v>
      </c>
      <c r="H103" s="46">
        <f>SUM(G103:G104)</f>
        <v>3000</v>
      </c>
      <c r="I103" s="47" t="s">
        <v>80</v>
      </c>
      <c r="J103" s="47"/>
    </row>
    <row r="104" spans="1:11" ht="15.75" customHeight="1">
      <c r="B104" s="48"/>
      <c r="C104" s="50"/>
      <c r="D104" s="19" t="s">
        <v>26</v>
      </c>
      <c r="E104" s="19" t="s">
        <v>74</v>
      </c>
      <c r="F104" s="20">
        <v>4300</v>
      </c>
      <c r="G104" s="37">
        <v>1000</v>
      </c>
      <c r="H104" s="46"/>
      <c r="I104" s="47"/>
      <c r="J104" s="47"/>
    </row>
    <row r="105" spans="1:11">
      <c r="B105" s="48"/>
      <c r="C105" s="50"/>
      <c r="D105" s="19">
        <v>600</v>
      </c>
      <c r="E105" s="20">
        <v>60016</v>
      </c>
      <c r="F105" s="20">
        <v>4210</v>
      </c>
      <c r="G105" s="37">
        <v>17264</v>
      </c>
      <c r="H105" s="37">
        <f>G105</f>
        <v>17264</v>
      </c>
      <c r="I105" s="47" t="s">
        <v>89</v>
      </c>
      <c r="J105" s="47"/>
    </row>
    <row r="106" spans="1:11">
      <c r="B106" s="48" t="s">
        <v>24</v>
      </c>
      <c r="C106" s="50" t="s">
        <v>23</v>
      </c>
      <c r="D106" s="52"/>
      <c r="E106" s="52"/>
      <c r="F106" s="52"/>
      <c r="G106" s="36" t="s">
        <v>0</v>
      </c>
      <c r="H106" s="36">
        <f>SUM(G107:G114)</f>
        <v>26378</v>
      </c>
      <c r="I106" s="53"/>
      <c r="J106" s="53"/>
    </row>
    <row r="107" spans="1:11" ht="15.75" customHeight="1">
      <c r="B107" s="48"/>
      <c r="C107" s="50"/>
      <c r="D107" s="19">
        <v>921</v>
      </c>
      <c r="E107" s="20">
        <v>92109</v>
      </c>
      <c r="F107" s="20">
        <v>4210</v>
      </c>
      <c r="G107" s="37">
        <v>300</v>
      </c>
      <c r="H107" s="46">
        <f>SUM(G107:G109)</f>
        <v>2000</v>
      </c>
      <c r="I107" s="47" t="s">
        <v>15</v>
      </c>
      <c r="J107" s="47"/>
    </row>
    <row r="108" spans="1:11">
      <c r="B108" s="48"/>
      <c r="C108" s="50"/>
      <c r="D108" s="19">
        <v>921</v>
      </c>
      <c r="E108" s="20">
        <v>92109</v>
      </c>
      <c r="F108" s="20">
        <v>4260</v>
      </c>
      <c r="G108" s="37">
        <v>1200</v>
      </c>
      <c r="H108" s="46"/>
      <c r="I108" s="47"/>
      <c r="J108" s="47"/>
    </row>
    <row r="109" spans="1:11" ht="15.75" customHeight="1">
      <c r="B109" s="48"/>
      <c r="C109" s="48"/>
      <c r="D109" s="19">
        <v>921</v>
      </c>
      <c r="E109" s="20">
        <v>92109</v>
      </c>
      <c r="F109" s="20">
        <v>4270</v>
      </c>
      <c r="G109" s="37">
        <v>500</v>
      </c>
      <c r="H109" s="46"/>
      <c r="I109" s="47"/>
      <c r="J109" s="47"/>
    </row>
    <row r="110" spans="1:11" ht="15.75" customHeight="1">
      <c r="B110" s="48"/>
      <c r="C110" s="48"/>
      <c r="D110" s="19">
        <v>900</v>
      </c>
      <c r="E110" s="20">
        <v>90004</v>
      </c>
      <c r="F110" s="20">
        <v>4210</v>
      </c>
      <c r="G110" s="37">
        <v>700</v>
      </c>
      <c r="H110" s="37">
        <v>700</v>
      </c>
      <c r="I110" s="47" t="s">
        <v>1</v>
      </c>
      <c r="J110" s="47"/>
    </row>
    <row r="111" spans="1:11">
      <c r="B111" s="48"/>
      <c r="C111" s="48"/>
      <c r="D111" s="19">
        <v>921</v>
      </c>
      <c r="E111" s="20">
        <v>92195</v>
      </c>
      <c r="F111" s="20">
        <v>4210</v>
      </c>
      <c r="G111" s="37">
        <v>700</v>
      </c>
      <c r="H111" s="37">
        <v>700</v>
      </c>
      <c r="I111" s="47" t="s">
        <v>77</v>
      </c>
      <c r="J111" s="47"/>
    </row>
    <row r="112" spans="1:11" ht="15.75" customHeight="1">
      <c r="B112" s="48"/>
      <c r="C112" s="48"/>
      <c r="D112" s="19">
        <v>600</v>
      </c>
      <c r="E112" s="20">
        <v>60095</v>
      </c>
      <c r="F112" s="20">
        <v>4210</v>
      </c>
      <c r="G112" s="37">
        <v>9978</v>
      </c>
      <c r="H112" s="46">
        <f>SUM(G112:G113)</f>
        <v>19978</v>
      </c>
      <c r="I112" s="47" t="s">
        <v>12</v>
      </c>
      <c r="J112" s="47"/>
    </row>
    <row r="113" spans="2:10" ht="15.75" customHeight="1">
      <c r="B113" s="48"/>
      <c r="C113" s="48"/>
      <c r="D113" s="19">
        <v>600</v>
      </c>
      <c r="E113" s="20">
        <v>60095</v>
      </c>
      <c r="F113" s="20">
        <v>4270</v>
      </c>
      <c r="G113" s="37">
        <v>10000</v>
      </c>
      <c r="H113" s="46"/>
      <c r="I113" s="47"/>
      <c r="J113" s="47"/>
    </row>
    <row r="114" spans="2:10" ht="26.25" customHeight="1">
      <c r="B114" s="48"/>
      <c r="C114" s="48"/>
      <c r="D114" s="19">
        <v>900</v>
      </c>
      <c r="E114" s="20">
        <v>90015</v>
      </c>
      <c r="F114" s="20">
        <v>6050</v>
      </c>
      <c r="G114" s="37">
        <v>3000</v>
      </c>
      <c r="H114" s="37">
        <f>G114</f>
        <v>3000</v>
      </c>
      <c r="I114" s="47" t="s">
        <v>90</v>
      </c>
      <c r="J114" s="47"/>
    </row>
    <row r="115" spans="2:10">
      <c r="B115" s="48" t="s">
        <v>22</v>
      </c>
      <c r="C115" s="50" t="s">
        <v>21</v>
      </c>
      <c r="D115" s="52"/>
      <c r="E115" s="52"/>
      <c r="F115" s="52"/>
      <c r="G115" s="36" t="s">
        <v>0</v>
      </c>
      <c r="H115" s="36">
        <f>SUM(G116:G123)</f>
        <v>30980</v>
      </c>
      <c r="I115" s="53"/>
      <c r="J115" s="53"/>
    </row>
    <row r="116" spans="2:10" ht="15.75" customHeight="1">
      <c r="B116" s="48"/>
      <c r="C116" s="50"/>
      <c r="D116" s="19">
        <v>600</v>
      </c>
      <c r="E116" s="20">
        <v>60016</v>
      </c>
      <c r="F116" s="20">
        <v>4210</v>
      </c>
      <c r="G116" s="37">
        <v>3000</v>
      </c>
      <c r="H116" s="37">
        <v>3000</v>
      </c>
      <c r="I116" s="47" t="s">
        <v>30</v>
      </c>
      <c r="J116" s="47"/>
    </row>
    <row r="117" spans="2:10" ht="29.25" customHeight="1">
      <c r="B117" s="48"/>
      <c r="C117" s="50"/>
      <c r="D117" s="19">
        <v>754</v>
      </c>
      <c r="E117" s="20">
        <v>75412</v>
      </c>
      <c r="F117" s="20">
        <v>4210</v>
      </c>
      <c r="G117" s="37">
        <v>3000</v>
      </c>
      <c r="H117" s="37">
        <v>3000</v>
      </c>
      <c r="I117" s="47" t="s">
        <v>20</v>
      </c>
      <c r="J117" s="47"/>
    </row>
    <row r="118" spans="2:10" ht="15.75" customHeight="1">
      <c r="B118" s="48"/>
      <c r="C118" s="50"/>
      <c r="D118" s="19">
        <v>921</v>
      </c>
      <c r="E118" s="20">
        <v>92109</v>
      </c>
      <c r="F118" s="20">
        <v>4210</v>
      </c>
      <c r="G118" s="37">
        <v>12980</v>
      </c>
      <c r="H118" s="46">
        <f>SUM(G118:G120)</f>
        <v>15980</v>
      </c>
      <c r="I118" s="47" t="s">
        <v>91</v>
      </c>
      <c r="J118" s="47"/>
    </row>
    <row r="119" spans="2:10" ht="15.75" customHeight="1">
      <c r="B119" s="48"/>
      <c r="C119" s="48"/>
      <c r="D119" s="19">
        <v>921</v>
      </c>
      <c r="E119" s="20">
        <v>92109</v>
      </c>
      <c r="F119" s="20">
        <v>4260</v>
      </c>
      <c r="G119" s="37">
        <v>2000</v>
      </c>
      <c r="H119" s="46"/>
      <c r="I119" s="47"/>
      <c r="J119" s="47"/>
    </row>
    <row r="120" spans="2:10">
      <c r="B120" s="48"/>
      <c r="C120" s="48"/>
      <c r="D120" s="19">
        <v>921</v>
      </c>
      <c r="E120" s="20">
        <v>92109</v>
      </c>
      <c r="F120" s="20">
        <v>4300</v>
      </c>
      <c r="G120" s="37">
        <v>1000</v>
      </c>
      <c r="H120" s="46"/>
      <c r="I120" s="47"/>
      <c r="J120" s="47"/>
    </row>
    <row r="121" spans="2:10">
      <c r="B121" s="48"/>
      <c r="C121" s="48"/>
      <c r="D121" s="19">
        <v>921</v>
      </c>
      <c r="E121" s="20">
        <v>92195</v>
      </c>
      <c r="F121" s="20">
        <v>4210</v>
      </c>
      <c r="G121" s="37">
        <v>2000</v>
      </c>
      <c r="H121" s="46">
        <f>SUM(G121:G122)</f>
        <v>6000</v>
      </c>
      <c r="I121" s="47" t="s">
        <v>80</v>
      </c>
      <c r="J121" s="47"/>
    </row>
    <row r="122" spans="2:10">
      <c r="B122" s="48"/>
      <c r="C122" s="48"/>
      <c r="D122" s="19">
        <v>921</v>
      </c>
      <c r="E122" s="20">
        <v>92195</v>
      </c>
      <c r="F122" s="20">
        <v>4300</v>
      </c>
      <c r="G122" s="37">
        <v>4000</v>
      </c>
      <c r="H122" s="46"/>
      <c r="I122" s="47"/>
      <c r="J122" s="47"/>
    </row>
    <row r="123" spans="2:10" ht="15.75" customHeight="1">
      <c r="B123" s="48"/>
      <c r="C123" s="48"/>
      <c r="D123" s="19" t="s">
        <v>3</v>
      </c>
      <c r="E123" s="19" t="s">
        <v>35</v>
      </c>
      <c r="F123" s="20">
        <v>4270</v>
      </c>
      <c r="G123" s="37">
        <v>3000</v>
      </c>
      <c r="H123" s="37">
        <v>3000</v>
      </c>
      <c r="I123" s="47" t="s">
        <v>48</v>
      </c>
      <c r="J123" s="47"/>
    </row>
    <row r="124" spans="2:10">
      <c r="B124" s="48" t="s">
        <v>19</v>
      </c>
      <c r="C124" s="50" t="s">
        <v>18</v>
      </c>
      <c r="D124" s="52"/>
      <c r="E124" s="52"/>
      <c r="F124" s="52"/>
      <c r="G124" s="36" t="s">
        <v>0</v>
      </c>
      <c r="H124" s="36">
        <f>SUM(G125:G129)</f>
        <v>22168</v>
      </c>
      <c r="I124" s="53"/>
      <c r="J124" s="53"/>
    </row>
    <row r="125" spans="2:10" ht="23.25" customHeight="1">
      <c r="B125" s="48"/>
      <c r="C125" s="50"/>
      <c r="D125" s="19">
        <v>926</v>
      </c>
      <c r="E125" s="20">
        <v>92695</v>
      </c>
      <c r="F125" s="20">
        <v>4210</v>
      </c>
      <c r="G125" s="37">
        <v>15268</v>
      </c>
      <c r="H125" s="37">
        <f>G125</f>
        <v>15268</v>
      </c>
      <c r="I125" s="47" t="s">
        <v>92</v>
      </c>
      <c r="J125" s="47"/>
    </row>
    <row r="126" spans="2:10" ht="15.75" customHeight="1">
      <c r="B126" s="48"/>
      <c r="C126" s="50"/>
      <c r="D126" s="19">
        <v>921</v>
      </c>
      <c r="E126" s="20">
        <v>92195</v>
      </c>
      <c r="F126" s="20">
        <v>4210</v>
      </c>
      <c r="G126" s="37">
        <v>900</v>
      </c>
      <c r="H126" s="46">
        <f>SUM(G126:G127)</f>
        <v>2900</v>
      </c>
      <c r="I126" s="47" t="s">
        <v>80</v>
      </c>
      <c r="J126" s="47"/>
    </row>
    <row r="127" spans="2:10">
      <c r="B127" s="48"/>
      <c r="C127" s="50"/>
      <c r="D127" s="19">
        <v>921</v>
      </c>
      <c r="E127" s="20">
        <v>92195</v>
      </c>
      <c r="F127" s="20">
        <v>4300</v>
      </c>
      <c r="G127" s="37">
        <v>2000</v>
      </c>
      <c r="H127" s="46"/>
      <c r="I127" s="47"/>
      <c r="J127" s="47"/>
    </row>
    <row r="128" spans="2:10" ht="15.75" customHeight="1">
      <c r="B128" s="48"/>
      <c r="C128" s="48"/>
      <c r="D128" s="19">
        <v>600</v>
      </c>
      <c r="E128" s="20">
        <v>60095</v>
      </c>
      <c r="F128" s="20">
        <v>4210</v>
      </c>
      <c r="G128" s="37">
        <v>2000</v>
      </c>
      <c r="H128" s="46">
        <f>SUM(G128:G129)</f>
        <v>4000</v>
      </c>
      <c r="I128" s="47" t="s">
        <v>93</v>
      </c>
      <c r="J128" s="47"/>
    </row>
    <row r="129" spans="1:11">
      <c r="B129" s="48"/>
      <c r="C129" s="48"/>
      <c r="D129" s="19">
        <v>600</v>
      </c>
      <c r="E129" s="20">
        <v>60095</v>
      </c>
      <c r="F129" s="20">
        <v>4300</v>
      </c>
      <c r="G129" s="37">
        <v>2000</v>
      </c>
      <c r="H129" s="46"/>
      <c r="I129" s="47"/>
      <c r="J129" s="47"/>
    </row>
    <row r="130" spans="1:11">
      <c r="B130" s="48" t="s">
        <v>17</v>
      </c>
      <c r="C130" s="50" t="s">
        <v>16</v>
      </c>
      <c r="D130" s="52"/>
      <c r="E130" s="52"/>
      <c r="F130" s="52"/>
      <c r="G130" s="36" t="s">
        <v>0</v>
      </c>
      <c r="H130" s="36">
        <f>SUM(G131:G140)</f>
        <v>56122</v>
      </c>
      <c r="I130" s="53"/>
      <c r="J130" s="53"/>
    </row>
    <row r="131" spans="1:11" ht="15.75" customHeight="1">
      <c r="B131" s="48"/>
      <c r="C131" s="50"/>
      <c r="D131" s="19">
        <v>921</v>
      </c>
      <c r="E131" s="20">
        <v>92109</v>
      </c>
      <c r="F131" s="20">
        <v>4210</v>
      </c>
      <c r="G131" s="37">
        <v>3500</v>
      </c>
      <c r="H131" s="46">
        <f>SUM(G131:G134)</f>
        <v>9150</v>
      </c>
      <c r="I131" s="47" t="s">
        <v>15</v>
      </c>
      <c r="J131" s="47"/>
    </row>
    <row r="132" spans="1:11" ht="15.75" customHeight="1">
      <c r="B132" s="48"/>
      <c r="C132" s="50"/>
      <c r="D132" s="19">
        <v>921</v>
      </c>
      <c r="E132" s="20">
        <v>92109</v>
      </c>
      <c r="F132" s="20">
        <v>4260</v>
      </c>
      <c r="G132" s="37">
        <v>2500</v>
      </c>
      <c r="H132" s="46"/>
      <c r="I132" s="47"/>
      <c r="J132" s="47"/>
    </row>
    <row r="133" spans="1:11" ht="15.75" customHeight="1">
      <c r="B133" s="48"/>
      <c r="C133" s="50"/>
      <c r="D133" s="19">
        <v>921</v>
      </c>
      <c r="E133" s="20">
        <v>92109</v>
      </c>
      <c r="F133" s="20">
        <v>4270</v>
      </c>
      <c r="G133" s="37">
        <v>1000</v>
      </c>
      <c r="H133" s="46"/>
      <c r="I133" s="47"/>
      <c r="J133" s="47"/>
    </row>
    <row r="134" spans="1:11" ht="15.75" customHeight="1">
      <c r="B134" s="48"/>
      <c r="C134" s="50"/>
      <c r="D134" s="19">
        <v>921</v>
      </c>
      <c r="E134" s="20">
        <v>92109</v>
      </c>
      <c r="F134" s="20">
        <v>4300</v>
      </c>
      <c r="G134" s="37">
        <v>2150</v>
      </c>
      <c r="H134" s="46"/>
      <c r="I134" s="47"/>
      <c r="J134" s="47"/>
    </row>
    <row r="135" spans="1:11" ht="15.75" customHeight="1">
      <c r="B135" s="48"/>
      <c r="C135" s="50"/>
      <c r="D135" s="19">
        <v>600</v>
      </c>
      <c r="E135" s="20">
        <v>60016</v>
      </c>
      <c r="F135" s="20">
        <v>4270</v>
      </c>
      <c r="G135" s="37">
        <v>2000</v>
      </c>
      <c r="H135" s="37">
        <f>SUM(G135)</f>
        <v>2000</v>
      </c>
      <c r="I135" s="47" t="s">
        <v>30</v>
      </c>
      <c r="J135" s="47"/>
    </row>
    <row r="136" spans="1:11" ht="15.75" customHeight="1">
      <c r="B136" s="48"/>
      <c r="C136" s="50"/>
      <c r="D136" s="19">
        <v>900</v>
      </c>
      <c r="E136" s="20">
        <v>90004</v>
      </c>
      <c r="F136" s="20">
        <v>4210</v>
      </c>
      <c r="G136" s="37">
        <v>1500</v>
      </c>
      <c r="H136" s="46">
        <f>SUM(G136:G137)</f>
        <v>4500</v>
      </c>
      <c r="I136" s="47" t="s">
        <v>1</v>
      </c>
      <c r="J136" s="47"/>
    </row>
    <row r="137" spans="1:11" ht="15.75" customHeight="1">
      <c r="B137" s="48"/>
      <c r="C137" s="50"/>
      <c r="D137" s="19">
        <v>900</v>
      </c>
      <c r="E137" s="20">
        <v>90004</v>
      </c>
      <c r="F137" s="20">
        <v>4300</v>
      </c>
      <c r="G137" s="37">
        <v>3000</v>
      </c>
      <c r="H137" s="46"/>
      <c r="I137" s="47"/>
      <c r="J137" s="47"/>
    </row>
    <row r="138" spans="1:11" ht="15.75" customHeight="1">
      <c r="B138" s="48"/>
      <c r="C138" s="50"/>
      <c r="D138" s="19">
        <v>921</v>
      </c>
      <c r="E138" s="20">
        <v>92195</v>
      </c>
      <c r="F138" s="20">
        <v>4210</v>
      </c>
      <c r="G138" s="37">
        <v>2000</v>
      </c>
      <c r="H138" s="46">
        <f>SUM(G138:G139)</f>
        <v>4472</v>
      </c>
      <c r="I138" s="47" t="s">
        <v>94</v>
      </c>
      <c r="J138" s="47"/>
    </row>
    <row r="139" spans="1:11" ht="15.75" customHeight="1">
      <c r="B139" s="48"/>
      <c r="C139" s="50"/>
      <c r="D139" s="19">
        <v>921</v>
      </c>
      <c r="E139" s="20">
        <v>92195</v>
      </c>
      <c r="F139" s="20">
        <v>4300</v>
      </c>
      <c r="G139" s="37">
        <v>2472</v>
      </c>
      <c r="H139" s="46"/>
      <c r="I139" s="47"/>
      <c r="J139" s="47"/>
    </row>
    <row r="140" spans="1:11" ht="25.5" customHeight="1">
      <c r="B140" s="48"/>
      <c r="C140" s="50"/>
      <c r="D140" s="19" t="s">
        <v>3</v>
      </c>
      <c r="E140" s="19" t="s">
        <v>2</v>
      </c>
      <c r="F140" s="20">
        <v>6050</v>
      </c>
      <c r="G140" s="37">
        <v>36000</v>
      </c>
      <c r="H140" s="37">
        <f>G140</f>
        <v>36000</v>
      </c>
      <c r="I140" s="47" t="s">
        <v>95</v>
      </c>
      <c r="J140" s="47"/>
    </row>
    <row r="141" spans="1:11" ht="42" customHeight="1">
      <c r="A141" s="1"/>
      <c r="B141" s="31"/>
      <c r="C141" s="34"/>
      <c r="D141" s="32"/>
      <c r="E141" s="33"/>
      <c r="F141" s="33"/>
      <c r="G141" s="38"/>
      <c r="H141" s="38"/>
      <c r="I141" s="40"/>
      <c r="J141" s="40"/>
      <c r="K141" s="1"/>
    </row>
    <row r="142" spans="1:11" ht="60" customHeight="1">
      <c r="A142" s="1"/>
      <c r="B142" s="31"/>
      <c r="C142" s="34"/>
      <c r="D142" s="32"/>
      <c r="E142" s="33"/>
      <c r="F142" s="33"/>
      <c r="G142" s="38"/>
      <c r="H142" s="38"/>
      <c r="I142" s="40"/>
      <c r="J142" s="40"/>
      <c r="K142" s="1"/>
    </row>
    <row r="143" spans="1:11">
      <c r="B143" s="48" t="s">
        <v>14</v>
      </c>
      <c r="C143" s="50" t="s">
        <v>13</v>
      </c>
      <c r="D143" s="52"/>
      <c r="E143" s="52"/>
      <c r="F143" s="52"/>
      <c r="G143" s="36" t="s">
        <v>0</v>
      </c>
      <c r="H143" s="36">
        <f>SUM(G144:G150)</f>
        <v>18745</v>
      </c>
      <c r="I143" s="53"/>
      <c r="J143" s="53"/>
    </row>
    <row r="144" spans="1:11" ht="15.75" customHeight="1">
      <c r="B144" s="48"/>
      <c r="C144" s="50"/>
      <c r="D144" s="19" t="s">
        <v>26</v>
      </c>
      <c r="E144" s="20">
        <v>92195</v>
      </c>
      <c r="F144" s="20">
        <v>4210</v>
      </c>
      <c r="G144" s="37">
        <v>3000</v>
      </c>
      <c r="H144" s="46">
        <f>SUM(G144:G145)</f>
        <v>4500</v>
      </c>
      <c r="I144" s="47" t="s">
        <v>96</v>
      </c>
      <c r="J144" s="47"/>
    </row>
    <row r="145" spans="2:10">
      <c r="B145" s="48"/>
      <c r="C145" s="50"/>
      <c r="D145" s="19" t="s">
        <v>26</v>
      </c>
      <c r="E145" s="20">
        <v>92195</v>
      </c>
      <c r="F145" s="20">
        <v>4300</v>
      </c>
      <c r="G145" s="37">
        <v>1500</v>
      </c>
      <c r="H145" s="46"/>
      <c r="I145" s="47"/>
      <c r="J145" s="47"/>
    </row>
    <row r="146" spans="2:10" ht="15.75" customHeight="1">
      <c r="B146" s="48"/>
      <c r="C146" s="50"/>
      <c r="D146" s="19" t="s">
        <v>51</v>
      </c>
      <c r="E146" s="20">
        <v>90004</v>
      </c>
      <c r="F146" s="20">
        <v>4210</v>
      </c>
      <c r="G146" s="37">
        <v>2000</v>
      </c>
      <c r="H146" s="37">
        <f>G146</f>
        <v>2000</v>
      </c>
      <c r="I146" s="47" t="s">
        <v>1</v>
      </c>
      <c r="J146" s="47"/>
    </row>
    <row r="147" spans="2:10" ht="15.75" customHeight="1">
      <c r="B147" s="48"/>
      <c r="C147" s="50"/>
      <c r="D147" s="19" t="s">
        <v>73</v>
      </c>
      <c r="E147" s="20">
        <v>92695</v>
      </c>
      <c r="F147" s="20">
        <v>4210</v>
      </c>
      <c r="G147" s="37">
        <v>4000</v>
      </c>
      <c r="H147" s="46">
        <f>SUM(G147:G148)</f>
        <v>5000</v>
      </c>
      <c r="I147" s="47" t="s">
        <v>11</v>
      </c>
      <c r="J147" s="47"/>
    </row>
    <row r="148" spans="2:10" ht="15.75" customHeight="1">
      <c r="B148" s="48"/>
      <c r="C148" s="50"/>
      <c r="D148" s="19" t="s">
        <v>73</v>
      </c>
      <c r="E148" s="20">
        <v>92695</v>
      </c>
      <c r="F148" s="20">
        <v>4300</v>
      </c>
      <c r="G148" s="37">
        <v>1000</v>
      </c>
      <c r="H148" s="46"/>
      <c r="I148" s="47"/>
      <c r="J148" s="47"/>
    </row>
    <row r="149" spans="2:10" ht="15.75" customHeight="1">
      <c r="B149" s="48"/>
      <c r="C149" s="50"/>
      <c r="D149" s="19" t="s">
        <v>73</v>
      </c>
      <c r="E149" s="20">
        <v>92695</v>
      </c>
      <c r="F149" s="20">
        <v>4210</v>
      </c>
      <c r="G149" s="37">
        <v>5000</v>
      </c>
      <c r="H149" s="46">
        <f>SUM(G149:G150)</f>
        <v>7245</v>
      </c>
      <c r="I149" s="47" t="s">
        <v>97</v>
      </c>
      <c r="J149" s="47"/>
    </row>
    <row r="150" spans="2:10" ht="15.75" customHeight="1">
      <c r="B150" s="48"/>
      <c r="C150" s="48"/>
      <c r="D150" s="19" t="s">
        <v>73</v>
      </c>
      <c r="E150" s="20">
        <v>92695</v>
      </c>
      <c r="F150" s="20">
        <v>4300</v>
      </c>
      <c r="G150" s="37">
        <v>2245</v>
      </c>
      <c r="H150" s="46"/>
      <c r="I150" s="47"/>
      <c r="J150" s="47"/>
    </row>
    <row r="151" spans="2:10">
      <c r="B151" s="48" t="s">
        <v>10</v>
      </c>
      <c r="C151" s="50" t="s">
        <v>9</v>
      </c>
      <c r="D151" s="52"/>
      <c r="E151" s="52"/>
      <c r="F151" s="52"/>
      <c r="G151" s="36" t="s">
        <v>0</v>
      </c>
      <c r="H151" s="36">
        <f>SUM(G152:G159)</f>
        <v>29969</v>
      </c>
      <c r="I151" s="53"/>
      <c r="J151" s="53"/>
    </row>
    <row r="152" spans="2:10" ht="15.75" customHeight="1">
      <c r="B152" s="48"/>
      <c r="C152" s="50"/>
      <c r="D152" s="19" t="s">
        <v>26</v>
      </c>
      <c r="E152" s="20">
        <v>92109</v>
      </c>
      <c r="F152" s="20">
        <v>4210</v>
      </c>
      <c r="G152" s="37">
        <v>8469</v>
      </c>
      <c r="H152" s="46">
        <f>SUM(G152:G154)</f>
        <v>14469</v>
      </c>
      <c r="I152" s="47" t="s">
        <v>98</v>
      </c>
      <c r="J152" s="47"/>
    </row>
    <row r="153" spans="2:10" ht="15.75" customHeight="1">
      <c r="B153" s="48"/>
      <c r="C153" s="50"/>
      <c r="D153" s="19" t="s">
        <v>26</v>
      </c>
      <c r="E153" s="20">
        <v>92109</v>
      </c>
      <c r="F153" s="20">
        <v>4260</v>
      </c>
      <c r="G153" s="37">
        <v>4500</v>
      </c>
      <c r="H153" s="46"/>
      <c r="I153" s="47"/>
      <c r="J153" s="47"/>
    </row>
    <row r="154" spans="2:10" ht="15.75" customHeight="1">
      <c r="B154" s="48"/>
      <c r="C154" s="50"/>
      <c r="D154" s="19" t="s">
        <v>26</v>
      </c>
      <c r="E154" s="20">
        <v>92109</v>
      </c>
      <c r="F154" s="20">
        <v>4300</v>
      </c>
      <c r="G154" s="37">
        <v>1500</v>
      </c>
      <c r="H154" s="46"/>
      <c r="I154" s="47"/>
      <c r="J154" s="47"/>
    </row>
    <row r="155" spans="2:10" ht="15.75" customHeight="1">
      <c r="B155" s="48"/>
      <c r="C155" s="50"/>
      <c r="D155" s="19" t="s">
        <v>51</v>
      </c>
      <c r="E155" s="20">
        <v>90004</v>
      </c>
      <c r="F155" s="20">
        <v>4210</v>
      </c>
      <c r="G155" s="37">
        <v>3000</v>
      </c>
      <c r="H155" s="37">
        <f>G155</f>
        <v>3000</v>
      </c>
      <c r="I155" s="47" t="s">
        <v>1</v>
      </c>
      <c r="J155" s="47"/>
    </row>
    <row r="156" spans="2:10" ht="15.75" customHeight="1">
      <c r="B156" s="48"/>
      <c r="C156" s="50"/>
      <c r="D156" s="19" t="s">
        <v>26</v>
      </c>
      <c r="E156" s="20">
        <v>92195</v>
      </c>
      <c r="F156" s="20">
        <v>4210</v>
      </c>
      <c r="G156" s="37">
        <v>1000</v>
      </c>
      <c r="H156" s="46">
        <f>SUM(G156:G157)</f>
        <v>3000</v>
      </c>
      <c r="I156" s="47" t="s">
        <v>80</v>
      </c>
      <c r="J156" s="47"/>
    </row>
    <row r="157" spans="2:10" ht="15.75" customHeight="1">
      <c r="B157" s="48"/>
      <c r="C157" s="50"/>
      <c r="D157" s="19" t="s">
        <v>26</v>
      </c>
      <c r="E157" s="20">
        <v>92195</v>
      </c>
      <c r="F157" s="20">
        <v>4300</v>
      </c>
      <c r="G157" s="37">
        <v>2000</v>
      </c>
      <c r="H157" s="46"/>
      <c r="I157" s="47"/>
      <c r="J157" s="47"/>
    </row>
    <row r="158" spans="2:10" ht="15" customHeight="1">
      <c r="B158" s="48"/>
      <c r="C158" s="50"/>
      <c r="D158" s="19" t="s">
        <v>27</v>
      </c>
      <c r="E158" s="20">
        <v>75412</v>
      </c>
      <c r="F158" s="20">
        <v>4210</v>
      </c>
      <c r="G158" s="37">
        <v>2500</v>
      </c>
      <c r="H158" s="37">
        <f>G158</f>
        <v>2500</v>
      </c>
      <c r="I158" s="47" t="s">
        <v>83</v>
      </c>
      <c r="J158" s="47"/>
    </row>
    <row r="159" spans="2:10" ht="22.5" customHeight="1">
      <c r="B159" s="48"/>
      <c r="C159" s="50"/>
      <c r="D159" s="19" t="s">
        <v>29</v>
      </c>
      <c r="E159" s="20">
        <v>60016</v>
      </c>
      <c r="F159" s="20">
        <v>4210</v>
      </c>
      <c r="G159" s="37">
        <v>7000</v>
      </c>
      <c r="H159" s="37">
        <f>G159</f>
        <v>7000</v>
      </c>
      <c r="I159" s="47" t="s">
        <v>99</v>
      </c>
      <c r="J159" s="47"/>
    </row>
    <row r="160" spans="2:10">
      <c r="B160" s="48" t="s">
        <v>7</v>
      </c>
      <c r="C160" s="50" t="s">
        <v>6</v>
      </c>
      <c r="D160" s="52"/>
      <c r="E160" s="52"/>
      <c r="F160" s="52"/>
      <c r="G160" s="36" t="s">
        <v>0</v>
      </c>
      <c r="H160" s="36">
        <f>SUM(G161:G169)</f>
        <v>15097</v>
      </c>
      <c r="I160" s="53"/>
      <c r="J160" s="53"/>
    </row>
    <row r="161" spans="2:10" ht="15.75" customHeight="1">
      <c r="B161" s="48"/>
      <c r="C161" s="50"/>
      <c r="D161" s="19" t="s">
        <v>73</v>
      </c>
      <c r="E161" s="20">
        <v>92695</v>
      </c>
      <c r="F161" s="20">
        <v>4210</v>
      </c>
      <c r="G161" s="37">
        <v>4300</v>
      </c>
      <c r="H161" s="46">
        <f>SUM(G161:G162)</f>
        <v>4800</v>
      </c>
      <c r="I161" s="47" t="s">
        <v>109</v>
      </c>
      <c r="J161" s="47"/>
    </row>
    <row r="162" spans="2:10" ht="15.75" customHeight="1">
      <c r="B162" s="48"/>
      <c r="C162" s="50"/>
      <c r="D162" s="19" t="s">
        <v>73</v>
      </c>
      <c r="E162" s="20">
        <v>92695</v>
      </c>
      <c r="F162" s="20">
        <v>4270</v>
      </c>
      <c r="G162" s="37">
        <v>500</v>
      </c>
      <c r="H162" s="46"/>
      <c r="I162" s="47"/>
      <c r="J162" s="47"/>
    </row>
    <row r="163" spans="2:10">
      <c r="B163" s="48"/>
      <c r="C163" s="50"/>
      <c r="D163" s="19" t="s">
        <v>29</v>
      </c>
      <c r="E163" s="20">
        <v>60016</v>
      </c>
      <c r="F163" s="20">
        <v>4210</v>
      </c>
      <c r="G163" s="37">
        <v>3697</v>
      </c>
      <c r="H163" s="37">
        <v>3697</v>
      </c>
      <c r="I163" s="47" t="s">
        <v>30</v>
      </c>
      <c r="J163" s="47"/>
    </row>
    <row r="164" spans="2:10">
      <c r="B164" s="48"/>
      <c r="C164" s="50"/>
      <c r="D164" s="19" t="s">
        <v>26</v>
      </c>
      <c r="E164" s="20">
        <v>92195</v>
      </c>
      <c r="F164" s="20">
        <v>4210</v>
      </c>
      <c r="G164" s="37">
        <v>1000</v>
      </c>
      <c r="H164" s="46">
        <f>SUM(G164:G165)</f>
        <v>3000</v>
      </c>
      <c r="I164" s="47" t="s">
        <v>110</v>
      </c>
      <c r="J164" s="47"/>
    </row>
    <row r="165" spans="2:10">
      <c r="B165" s="48"/>
      <c r="C165" s="50"/>
      <c r="D165" s="19" t="s">
        <v>26</v>
      </c>
      <c r="E165" s="20">
        <v>92195</v>
      </c>
      <c r="F165" s="20">
        <v>4300</v>
      </c>
      <c r="G165" s="37">
        <v>2000</v>
      </c>
      <c r="H165" s="46"/>
      <c r="I165" s="47"/>
      <c r="J165" s="47"/>
    </row>
    <row r="166" spans="2:10">
      <c r="B166" s="48"/>
      <c r="C166" s="50"/>
      <c r="D166" s="19" t="s">
        <v>26</v>
      </c>
      <c r="E166" s="20">
        <v>92109</v>
      </c>
      <c r="F166" s="20">
        <v>4210</v>
      </c>
      <c r="G166" s="37">
        <v>2000</v>
      </c>
      <c r="H166" s="46">
        <f>SUM(G166:G168)</f>
        <v>3100</v>
      </c>
      <c r="I166" s="47" t="s">
        <v>8</v>
      </c>
      <c r="J166" s="47"/>
    </row>
    <row r="167" spans="2:10">
      <c r="B167" s="48"/>
      <c r="C167" s="50"/>
      <c r="D167" s="19" t="s">
        <v>26</v>
      </c>
      <c r="E167" s="20">
        <v>92109</v>
      </c>
      <c r="F167" s="20">
        <v>4260</v>
      </c>
      <c r="G167" s="37">
        <v>700</v>
      </c>
      <c r="H167" s="46"/>
      <c r="I167" s="47"/>
      <c r="J167" s="47"/>
    </row>
    <row r="168" spans="2:10" ht="15.75" customHeight="1">
      <c r="B168" s="48"/>
      <c r="C168" s="50"/>
      <c r="D168" s="19" t="s">
        <v>26</v>
      </c>
      <c r="E168" s="20">
        <v>92109</v>
      </c>
      <c r="F168" s="20">
        <v>4300</v>
      </c>
      <c r="G168" s="37">
        <v>400</v>
      </c>
      <c r="H168" s="46"/>
      <c r="I168" s="47"/>
      <c r="J168" s="47"/>
    </row>
    <row r="169" spans="2:10">
      <c r="B169" s="48"/>
      <c r="C169" s="50"/>
      <c r="D169" s="19" t="s">
        <v>51</v>
      </c>
      <c r="E169" s="20">
        <v>90004</v>
      </c>
      <c r="F169" s="20">
        <v>4210</v>
      </c>
      <c r="G169" s="37">
        <v>500</v>
      </c>
      <c r="H169" s="37">
        <v>500</v>
      </c>
      <c r="I169" s="47" t="s">
        <v>1</v>
      </c>
      <c r="J169" s="47"/>
    </row>
    <row r="170" spans="2:10" ht="15.75" customHeight="1">
      <c r="B170" s="48" t="s">
        <v>5</v>
      </c>
      <c r="C170" s="50" t="s">
        <v>4</v>
      </c>
      <c r="D170" s="52"/>
      <c r="E170" s="52"/>
      <c r="F170" s="52"/>
      <c r="G170" s="36" t="s">
        <v>0</v>
      </c>
      <c r="H170" s="36">
        <f>SUM(G171:G175)</f>
        <v>15602</v>
      </c>
      <c r="I170" s="53"/>
      <c r="J170" s="53"/>
    </row>
    <row r="171" spans="2:10" ht="15.75" customHeight="1">
      <c r="B171" s="48"/>
      <c r="C171" s="50"/>
      <c r="D171" s="19" t="s">
        <v>26</v>
      </c>
      <c r="E171" s="19" t="s">
        <v>74</v>
      </c>
      <c r="F171" s="20">
        <v>4210</v>
      </c>
      <c r="G171" s="37">
        <v>500</v>
      </c>
      <c r="H171" s="46">
        <f>SUM(G171:G172)</f>
        <v>1900</v>
      </c>
      <c r="I171" s="47" t="s">
        <v>116</v>
      </c>
      <c r="J171" s="47"/>
    </row>
    <row r="172" spans="2:10">
      <c r="B172" s="48"/>
      <c r="C172" s="50"/>
      <c r="D172" s="19" t="s">
        <v>26</v>
      </c>
      <c r="E172" s="19" t="s">
        <v>74</v>
      </c>
      <c r="F172" s="20">
        <v>4300</v>
      </c>
      <c r="G172" s="37">
        <v>1400</v>
      </c>
      <c r="H172" s="46"/>
      <c r="I172" s="47"/>
      <c r="J172" s="47"/>
    </row>
    <row r="173" spans="2:10">
      <c r="B173" s="48"/>
      <c r="C173" s="50"/>
      <c r="D173" s="19" t="s">
        <v>73</v>
      </c>
      <c r="E173" s="19" t="s">
        <v>72</v>
      </c>
      <c r="F173" s="20">
        <v>4210</v>
      </c>
      <c r="G173" s="37">
        <v>800</v>
      </c>
      <c r="H173" s="46">
        <f>SUM(G173:G174)</f>
        <v>1100</v>
      </c>
      <c r="I173" s="47" t="s">
        <v>100</v>
      </c>
      <c r="J173" s="47"/>
    </row>
    <row r="174" spans="2:10">
      <c r="B174" s="48"/>
      <c r="C174" s="50"/>
      <c r="D174" s="19" t="s">
        <v>73</v>
      </c>
      <c r="E174" s="19" t="s">
        <v>72</v>
      </c>
      <c r="F174" s="20">
        <v>4260</v>
      </c>
      <c r="G174" s="37">
        <v>300</v>
      </c>
      <c r="H174" s="46"/>
      <c r="I174" s="47"/>
      <c r="J174" s="47"/>
    </row>
    <row r="175" spans="2:10" ht="15.75" customHeight="1" thickBot="1">
      <c r="B175" s="49"/>
      <c r="C175" s="51"/>
      <c r="D175" s="29" t="s">
        <v>26</v>
      </c>
      <c r="E175" s="30">
        <v>92109</v>
      </c>
      <c r="F175" s="30">
        <v>6050</v>
      </c>
      <c r="G175" s="39">
        <v>12602</v>
      </c>
      <c r="H175" s="39">
        <f>G175</f>
        <v>12602</v>
      </c>
      <c r="I175" s="47" t="s">
        <v>101</v>
      </c>
      <c r="J175" s="47"/>
    </row>
    <row r="176" spans="2:10" ht="16.5" thickBot="1">
      <c r="B176" s="41" t="s">
        <v>0</v>
      </c>
      <c r="C176" s="42"/>
      <c r="D176" s="42"/>
      <c r="E176" s="42"/>
      <c r="F176" s="42"/>
      <c r="G176" s="43"/>
      <c r="H176" s="35">
        <f>SUM(H170,H160,H151,H143,H130,H124,H115,H106,H99,H91,H84,H76,H67,H58,H49,H34,H24,H16,H9)</f>
        <v>493596</v>
      </c>
      <c r="I176" s="14"/>
      <c r="J176" s="14"/>
    </row>
    <row r="177" spans="2:10" ht="14.25" customHeight="1">
      <c r="B177" s="12"/>
      <c r="D177" s="23"/>
      <c r="E177" s="13"/>
      <c r="F177" s="13"/>
      <c r="I177" s="14"/>
      <c r="J177" s="14"/>
    </row>
  </sheetData>
  <autoFilter ref="B1:J175" xr:uid="{00000000-0009-0000-0000-000000000000}">
    <filterColumn colId="7" showButton="0"/>
  </autoFilter>
  <mergeCells count="214">
    <mergeCell ref="B16:B23"/>
    <mergeCell ref="C16:C23"/>
    <mergeCell ref="H89:H90"/>
    <mergeCell ref="I86:J86"/>
    <mergeCell ref="I88:J88"/>
    <mergeCell ref="I89:J90"/>
    <mergeCell ref="H93:H94"/>
    <mergeCell ref="I93:J94"/>
    <mergeCell ref="H95:H97"/>
    <mergeCell ref="I95:J97"/>
    <mergeCell ref="D16:F16"/>
    <mergeCell ref="I16:J16"/>
    <mergeCell ref="I17:J17"/>
    <mergeCell ref="H18:H21"/>
    <mergeCell ref="I18:J21"/>
    <mergeCell ref="I22:J23"/>
    <mergeCell ref="H27:H30"/>
    <mergeCell ref="I27:J30"/>
    <mergeCell ref="H31:H32"/>
    <mergeCell ref="I31:J32"/>
    <mergeCell ref="I25:J25"/>
    <mergeCell ref="I26:J26"/>
    <mergeCell ref="I33:J33"/>
    <mergeCell ref="I34:J34"/>
    <mergeCell ref="D8:F8"/>
    <mergeCell ref="I8:J8"/>
    <mergeCell ref="B9:B15"/>
    <mergeCell ref="C9:C15"/>
    <mergeCell ref="D9:F9"/>
    <mergeCell ref="I9:J9"/>
    <mergeCell ref="I1:J1"/>
    <mergeCell ref="I2:J2"/>
    <mergeCell ref="I3:J3"/>
    <mergeCell ref="I4:J4"/>
    <mergeCell ref="B5:J5"/>
    <mergeCell ref="B6:B7"/>
    <mergeCell ref="C6:C7"/>
    <mergeCell ref="D6:F6"/>
    <mergeCell ref="G6:H7"/>
    <mergeCell ref="I6:J7"/>
    <mergeCell ref="H10:H12"/>
    <mergeCell ref="I10:J12"/>
    <mergeCell ref="I13:J13"/>
    <mergeCell ref="I14:J14"/>
    <mergeCell ref="I15:J15"/>
    <mergeCell ref="B24:B33"/>
    <mergeCell ref="C24:C33"/>
    <mergeCell ref="D24:F24"/>
    <mergeCell ref="I24:J24"/>
    <mergeCell ref="I39:J39"/>
    <mergeCell ref="I45:J45"/>
    <mergeCell ref="H35:H37"/>
    <mergeCell ref="H40:H41"/>
    <mergeCell ref="H42:H43"/>
    <mergeCell ref="I35:J37"/>
    <mergeCell ref="I38:J38"/>
    <mergeCell ref="I40:J41"/>
    <mergeCell ref="I42:J43"/>
    <mergeCell ref="I44:J44"/>
    <mergeCell ref="B34:B45"/>
    <mergeCell ref="C34:C45"/>
    <mergeCell ref="D34:F34"/>
    <mergeCell ref="B58:B66"/>
    <mergeCell ref="C58:C66"/>
    <mergeCell ref="D58:F58"/>
    <mergeCell ref="I58:J58"/>
    <mergeCell ref="I59:J59"/>
    <mergeCell ref="H50:H51"/>
    <mergeCell ref="I50:J51"/>
    <mergeCell ref="I52:J52"/>
    <mergeCell ref="H53:H54"/>
    <mergeCell ref="I53:J54"/>
    <mergeCell ref="H55:H56"/>
    <mergeCell ref="I55:J56"/>
    <mergeCell ref="H60:H62"/>
    <mergeCell ref="H63:H64"/>
    <mergeCell ref="I60:J62"/>
    <mergeCell ref="I57:J57"/>
    <mergeCell ref="I63:J64"/>
    <mergeCell ref="I65:J65"/>
    <mergeCell ref="B49:B57"/>
    <mergeCell ref="C49:C57"/>
    <mergeCell ref="D49:F49"/>
    <mergeCell ref="I49:J49"/>
    <mergeCell ref="I66:J66"/>
    <mergeCell ref="B67:B75"/>
    <mergeCell ref="C67:C75"/>
    <mergeCell ref="D67:F67"/>
    <mergeCell ref="I67:J67"/>
    <mergeCell ref="H73:H74"/>
    <mergeCell ref="I73:J74"/>
    <mergeCell ref="I75:J75"/>
    <mergeCell ref="H70:H72"/>
    <mergeCell ref="I70:J72"/>
    <mergeCell ref="H68:H69"/>
    <mergeCell ref="I68:J69"/>
    <mergeCell ref="B84:B90"/>
    <mergeCell ref="C84:C90"/>
    <mergeCell ref="D84:F84"/>
    <mergeCell ref="I84:J84"/>
    <mergeCell ref="I85:J85"/>
    <mergeCell ref="I87:J87"/>
    <mergeCell ref="B76:B83"/>
    <mergeCell ref="C76:C83"/>
    <mergeCell ref="I77:J77"/>
    <mergeCell ref="H80:H81"/>
    <mergeCell ref="I80:J81"/>
    <mergeCell ref="H78:H79"/>
    <mergeCell ref="I78:J79"/>
    <mergeCell ref="H82:H83"/>
    <mergeCell ref="I82:J83"/>
    <mergeCell ref="I76:J76"/>
    <mergeCell ref="B91:B97"/>
    <mergeCell ref="C91:C97"/>
    <mergeCell ref="D91:F91"/>
    <mergeCell ref="I91:J91"/>
    <mergeCell ref="I92:J92"/>
    <mergeCell ref="B99:B105"/>
    <mergeCell ref="C99:C105"/>
    <mergeCell ref="D99:F99"/>
    <mergeCell ref="I99:J99"/>
    <mergeCell ref="H100:H102"/>
    <mergeCell ref="H103:H104"/>
    <mergeCell ref="I100:J102"/>
    <mergeCell ref="I103:J104"/>
    <mergeCell ref="I105:J105"/>
    <mergeCell ref="B106:B114"/>
    <mergeCell ref="C106:C114"/>
    <mergeCell ref="D106:F106"/>
    <mergeCell ref="I106:J106"/>
    <mergeCell ref="H107:H109"/>
    <mergeCell ref="I107:J109"/>
    <mergeCell ref="I110:J110"/>
    <mergeCell ref="I111:J111"/>
    <mergeCell ref="I112:J113"/>
    <mergeCell ref="I114:J114"/>
    <mergeCell ref="H112:H113"/>
    <mergeCell ref="B115:B123"/>
    <mergeCell ref="C115:C123"/>
    <mergeCell ref="D115:F115"/>
    <mergeCell ref="I115:J115"/>
    <mergeCell ref="I116:J116"/>
    <mergeCell ref="I117:J117"/>
    <mergeCell ref="B124:B129"/>
    <mergeCell ref="C124:C129"/>
    <mergeCell ref="D124:F124"/>
    <mergeCell ref="I124:J124"/>
    <mergeCell ref="I125:J125"/>
    <mergeCell ref="H126:H127"/>
    <mergeCell ref="I126:J127"/>
    <mergeCell ref="H128:H129"/>
    <mergeCell ref="I128:J129"/>
    <mergeCell ref="I123:J123"/>
    <mergeCell ref="H118:H120"/>
    <mergeCell ref="I118:J120"/>
    <mergeCell ref="H121:H122"/>
    <mergeCell ref="I121:J122"/>
    <mergeCell ref="B143:B150"/>
    <mergeCell ref="C143:C150"/>
    <mergeCell ref="D143:F143"/>
    <mergeCell ref="I143:J143"/>
    <mergeCell ref="H144:H145"/>
    <mergeCell ref="I144:J145"/>
    <mergeCell ref="I146:J146"/>
    <mergeCell ref="B160:B169"/>
    <mergeCell ref="B130:B140"/>
    <mergeCell ref="H152:H154"/>
    <mergeCell ref="I152:J154"/>
    <mergeCell ref="I155:J155"/>
    <mergeCell ref="H156:H157"/>
    <mergeCell ref="I156:J157"/>
    <mergeCell ref="I158:J158"/>
    <mergeCell ref="I159:J159"/>
    <mergeCell ref="C130:C140"/>
    <mergeCell ref="D130:F130"/>
    <mergeCell ref="I130:J130"/>
    <mergeCell ref="I140:J140"/>
    <mergeCell ref="H147:H148"/>
    <mergeCell ref="H149:H150"/>
    <mergeCell ref="I147:J148"/>
    <mergeCell ref="I149:J150"/>
    <mergeCell ref="D160:F160"/>
    <mergeCell ref="I160:J160"/>
    <mergeCell ref="H161:H162"/>
    <mergeCell ref="I161:J162"/>
    <mergeCell ref="H164:H165"/>
    <mergeCell ref="H166:H168"/>
    <mergeCell ref="I163:J163"/>
    <mergeCell ref="I164:J165"/>
    <mergeCell ref="I166:J168"/>
    <mergeCell ref="B176:G176"/>
    <mergeCell ref="H22:H23"/>
    <mergeCell ref="H131:H134"/>
    <mergeCell ref="I131:J134"/>
    <mergeCell ref="I135:J135"/>
    <mergeCell ref="H136:H137"/>
    <mergeCell ref="I136:J137"/>
    <mergeCell ref="H138:H139"/>
    <mergeCell ref="I138:J139"/>
    <mergeCell ref="H171:H172"/>
    <mergeCell ref="H173:H174"/>
    <mergeCell ref="I171:J172"/>
    <mergeCell ref="I173:J174"/>
    <mergeCell ref="I169:J169"/>
    <mergeCell ref="B170:B175"/>
    <mergeCell ref="C170:C175"/>
    <mergeCell ref="D170:F170"/>
    <mergeCell ref="I170:J170"/>
    <mergeCell ref="I175:J175"/>
    <mergeCell ref="B151:B159"/>
    <mergeCell ref="C151:C159"/>
    <mergeCell ref="D151:F151"/>
    <mergeCell ref="I151:J151"/>
    <mergeCell ref="C160:C169"/>
  </mergeCells>
  <pageMargins left="0.118055555555556" right="0.118055555555556" top="0.15763888888888899" bottom="0.15763888888888899" header="0.51180555555555496" footer="0.51180555555555496"/>
  <pageSetup paperSize="9" firstPageNumber="0" orientation="portrait" r:id="rId1"/>
  <ignoredErrors>
    <ignoredError sqref="D140 D123 D171:D17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DO UCHWAŁY</vt:lpstr>
      <vt:lpstr>'ZAŁĄCZNIK DO UCHWAŁY'!Obszar_wydruku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krugerl</dc:creator>
  <cp:lastModifiedBy>Skarbnik</cp:lastModifiedBy>
  <cp:lastPrinted>2021-11-12T11:17:07Z</cp:lastPrinted>
  <dcterms:created xsi:type="dcterms:W3CDTF">2021-10-06T10:40:48Z</dcterms:created>
  <dcterms:modified xsi:type="dcterms:W3CDTF">2021-11-12T13:36:04Z</dcterms:modified>
</cp:coreProperties>
</file>