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tarka\Desktop\"/>
    </mc:Choice>
  </mc:AlternateContent>
  <xr:revisionPtr revIDLastSave="0" documentId="8_{4D3B6EAA-2F64-40E7-8487-C1C97379F1F6}" xr6:coauthVersionLast="36" xr6:coauthVersionMax="36" xr10:uidLastSave="{00000000-0000-0000-0000-000000000000}"/>
  <bookViews>
    <workbookView xWindow="0" yWindow="0" windowWidth="28800" windowHeight="12225" xr2:uid="{45F36CBA-7A36-4117-950D-DA1346BB5106}"/>
  </bookViews>
  <sheets>
    <sheet name="Wydatki" sheetId="1" r:id="rId1"/>
  </sheets>
  <externalReferences>
    <externalReference r:id="rId2"/>
    <externalReference r:id="rId3"/>
  </externalReferences>
  <definedNames>
    <definedName name="Excel_BuiltIn_Print_Area_1_1">[1]Dochody!$C$6:$H$8</definedName>
    <definedName name="Excel_BuiltIn_Print_Area_1_1_1">[1]Dochody!$C$6:$H$8</definedName>
    <definedName name="Excel_BuiltIn_Print_Area_12">[1]Dochody!#REF!</definedName>
    <definedName name="Excel_BuiltIn_Print_Area_13">[1]Dochody!#REF!</definedName>
    <definedName name="Excel_BuiltIn_Print_Area_14">[1]Dochody!#REF!</definedName>
    <definedName name="Excel_BulitIn_Print_Area_15">[1]Dochody!#REF!</definedName>
    <definedName name="_xlnm.Print_Titles" localSheetId="0">Wydatki!$4:$8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G9" i="1"/>
  <c r="H9" i="1"/>
  <c r="I9" i="1"/>
  <c r="J9" i="1"/>
  <c r="L9" i="1"/>
  <c r="O9" i="1"/>
  <c r="P9" i="1"/>
  <c r="Q9" i="1"/>
  <c r="R9" i="1"/>
  <c r="S9" i="1"/>
  <c r="T9" i="1"/>
  <c r="U9" i="1"/>
  <c r="B11" i="1"/>
  <c r="K11" i="1"/>
  <c r="M11" i="1" s="1"/>
  <c r="V11" i="1"/>
  <c r="B12" i="1"/>
  <c r="K12" i="1"/>
  <c r="M12" i="1"/>
  <c r="V12" i="1"/>
  <c r="B13" i="1"/>
  <c r="K13" i="1"/>
  <c r="M13" i="1" s="1"/>
  <c r="V13" i="1"/>
  <c r="B14" i="1"/>
  <c r="K14" i="1"/>
  <c r="M14" i="1" s="1"/>
  <c r="V14" i="1"/>
  <c r="B15" i="1"/>
  <c r="K15" i="1"/>
  <c r="M15" i="1" s="1"/>
  <c r="V15" i="1"/>
  <c r="B16" i="1"/>
  <c r="K16" i="1"/>
  <c r="M16" i="1"/>
  <c r="V16" i="1"/>
  <c r="B17" i="1"/>
  <c r="K17" i="1"/>
  <c r="M17" i="1"/>
  <c r="V17" i="1"/>
  <c r="B18" i="1"/>
  <c r="K18" i="1"/>
  <c r="M18" i="1" s="1"/>
  <c r="V18" i="1"/>
  <c r="B19" i="1"/>
  <c r="K19" i="1"/>
  <c r="M19" i="1" s="1"/>
  <c r="V19" i="1"/>
  <c r="B20" i="1"/>
  <c r="K20" i="1"/>
  <c r="M20" i="1"/>
  <c r="V20" i="1"/>
  <c r="B21" i="1"/>
  <c r="K21" i="1"/>
  <c r="M21" i="1" s="1"/>
  <c r="V21" i="1"/>
  <c r="B22" i="1"/>
  <c r="K22" i="1"/>
  <c r="M22" i="1" s="1"/>
  <c r="V22" i="1"/>
  <c r="B23" i="1"/>
  <c r="K23" i="1"/>
  <c r="M23" i="1" s="1"/>
  <c r="V23" i="1"/>
  <c r="B24" i="1"/>
  <c r="K24" i="1"/>
  <c r="M24" i="1"/>
  <c r="V24" i="1"/>
  <c r="B25" i="1"/>
  <c r="K25" i="1"/>
  <c r="M25" i="1"/>
  <c r="V25" i="1"/>
  <c r="B26" i="1"/>
  <c r="K26" i="1"/>
  <c r="M26" i="1" s="1"/>
  <c r="V26" i="1"/>
  <c r="B27" i="1"/>
  <c r="K27" i="1"/>
  <c r="M27" i="1" s="1"/>
  <c r="V27" i="1"/>
  <c r="B28" i="1"/>
  <c r="K28" i="1"/>
  <c r="M28" i="1" s="1"/>
  <c r="V28" i="1"/>
  <c r="B29" i="1"/>
  <c r="K29" i="1"/>
  <c r="M29" i="1" s="1"/>
  <c r="V29" i="1"/>
  <c r="B30" i="1"/>
  <c r="K30" i="1"/>
  <c r="M30" i="1" s="1"/>
  <c r="V30" i="1"/>
  <c r="B31" i="1"/>
  <c r="K31" i="1"/>
  <c r="M31" i="1" s="1"/>
  <c r="V31" i="1"/>
  <c r="B32" i="1"/>
  <c r="K32" i="1"/>
  <c r="M32" i="1"/>
  <c r="V32" i="1"/>
  <c r="B33" i="1"/>
  <c r="K33" i="1"/>
  <c r="M33" i="1"/>
  <c r="V33" i="1"/>
  <c r="B34" i="1"/>
  <c r="K34" i="1"/>
  <c r="M34" i="1" s="1"/>
  <c r="V34" i="1"/>
  <c r="B35" i="1"/>
  <c r="K35" i="1"/>
  <c r="M35" i="1" s="1"/>
  <c r="V35" i="1"/>
  <c r="B36" i="1"/>
  <c r="K36" i="1"/>
  <c r="M36" i="1"/>
  <c r="V36" i="1"/>
  <c r="B37" i="1"/>
  <c r="K37" i="1"/>
  <c r="M37" i="1" s="1"/>
  <c r="V37" i="1"/>
  <c r="B38" i="1"/>
  <c r="K38" i="1"/>
  <c r="M38" i="1" s="1"/>
  <c r="V38" i="1"/>
  <c r="B39" i="1"/>
  <c r="K39" i="1"/>
  <c r="M39" i="1" s="1"/>
  <c r="V39" i="1"/>
  <c r="B40" i="1"/>
  <c r="K40" i="1"/>
  <c r="M40" i="1" s="1"/>
  <c r="V40" i="1"/>
  <c r="B41" i="1"/>
  <c r="K41" i="1"/>
  <c r="M41" i="1" s="1"/>
  <c r="V41" i="1"/>
  <c r="B42" i="1"/>
  <c r="K42" i="1"/>
  <c r="M42" i="1" s="1"/>
  <c r="V42" i="1"/>
  <c r="B43" i="1"/>
  <c r="K43" i="1"/>
  <c r="M43" i="1" s="1"/>
  <c r="V43" i="1"/>
  <c r="B44" i="1"/>
  <c r="K44" i="1"/>
  <c r="M44" i="1" s="1"/>
  <c r="V44" i="1"/>
  <c r="B45" i="1"/>
  <c r="K45" i="1"/>
  <c r="M45" i="1" s="1"/>
  <c r="V45" i="1"/>
  <c r="B46" i="1"/>
  <c r="K46" i="1"/>
  <c r="M46" i="1" s="1"/>
  <c r="V46" i="1"/>
  <c r="B47" i="1"/>
  <c r="K47" i="1"/>
  <c r="M47" i="1" s="1"/>
  <c r="V47" i="1"/>
  <c r="B48" i="1"/>
  <c r="K48" i="1"/>
  <c r="M48" i="1"/>
  <c r="V48" i="1"/>
  <c r="B49" i="1"/>
  <c r="K49" i="1"/>
  <c r="M49" i="1"/>
  <c r="V49" i="1"/>
  <c r="B50" i="1"/>
  <c r="K50" i="1"/>
  <c r="M50" i="1" s="1"/>
  <c r="V50" i="1"/>
  <c r="B51" i="1"/>
  <c r="K51" i="1"/>
  <c r="M51" i="1" s="1"/>
  <c r="V51" i="1"/>
  <c r="B52" i="1"/>
  <c r="K52" i="1"/>
  <c r="M52" i="1"/>
  <c r="V52" i="1"/>
  <c r="B53" i="1"/>
  <c r="K53" i="1"/>
  <c r="M53" i="1" s="1"/>
  <c r="V53" i="1"/>
  <c r="B54" i="1"/>
  <c r="K54" i="1"/>
  <c r="M54" i="1" s="1"/>
  <c r="V54" i="1"/>
  <c r="B55" i="1"/>
  <c r="K55" i="1"/>
  <c r="M55" i="1" s="1"/>
  <c r="V55" i="1"/>
  <c r="B56" i="1"/>
  <c r="K56" i="1"/>
  <c r="M56" i="1" s="1"/>
  <c r="V56" i="1"/>
  <c r="B57" i="1"/>
  <c r="K57" i="1"/>
  <c r="M57" i="1" s="1"/>
  <c r="V57" i="1"/>
  <c r="B58" i="1"/>
  <c r="K58" i="1"/>
  <c r="M58" i="1" s="1"/>
  <c r="V58" i="1"/>
  <c r="B59" i="1"/>
  <c r="K59" i="1"/>
  <c r="M59" i="1" s="1"/>
  <c r="V59" i="1"/>
  <c r="B60" i="1"/>
  <c r="K60" i="1"/>
  <c r="M60" i="1" s="1"/>
  <c r="V60" i="1"/>
  <c r="B61" i="1"/>
  <c r="K61" i="1"/>
  <c r="M61" i="1" s="1"/>
  <c r="V61" i="1"/>
  <c r="B62" i="1"/>
  <c r="K62" i="1"/>
  <c r="M62" i="1" s="1"/>
  <c r="V62" i="1"/>
  <c r="B63" i="1"/>
  <c r="K63" i="1"/>
  <c r="M63" i="1" s="1"/>
  <c r="V63" i="1"/>
  <c r="B64" i="1"/>
  <c r="K64" i="1"/>
  <c r="M64" i="1"/>
  <c r="V64" i="1"/>
  <c r="B65" i="1"/>
  <c r="K65" i="1"/>
  <c r="M65" i="1"/>
  <c r="V65" i="1"/>
  <c r="B66" i="1"/>
  <c r="K66" i="1"/>
  <c r="M66" i="1" s="1"/>
  <c r="V66" i="1"/>
  <c r="B67" i="1"/>
  <c r="K67" i="1"/>
  <c r="M67" i="1" s="1"/>
  <c r="V67" i="1"/>
  <c r="B68" i="1"/>
  <c r="K68" i="1"/>
  <c r="M68" i="1"/>
  <c r="V68" i="1"/>
  <c r="B69" i="1"/>
  <c r="K69" i="1"/>
  <c r="M69" i="1" s="1"/>
  <c r="V69" i="1"/>
  <c r="B70" i="1"/>
  <c r="K70" i="1"/>
  <c r="M70" i="1" s="1"/>
  <c r="V70" i="1"/>
  <c r="B71" i="1"/>
  <c r="K71" i="1"/>
  <c r="M71" i="1" s="1"/>
  <c r="V71" i="1"/>
  <c r="B72" i="1"/>
  <c r="K72" i="1"/>
  <c r="M72" i="1" s="1"/>
  <c r="V72" i="1"/>
  <c r="B73" i="1"/>
  <c r="K73" i="1"/>
  <c r="M73" i="1" s="1"/>
  <c r="V73" i="1"/>
  <c r="B74" i="1"/>
  <c r="K74" i="1"/>
  <c r="M74" i="1" s="1"/>
  <c r="V74" i="1"/>
  <c r="B75" i="1"/>
  <c r="K75" i="1"/>
  <c r="M75" i="1" s="1"/>
  <c r="V75" i="1"/>
  <c r="B76" i="1"/>
  <c r="K76" i="1"/>
  <c r="M76" i="1" s="1"/>
  <c r="V76" i="1"/>
  <c r="B77" i="1"/>
  <c r="K77" i="1"/>
  <c r="M77" i="1" s="1"/>
  <c r="V77" i="1"/>
  <c r="B78" i="1"/>
  <c r="K78" i="1"/>
  <c r="M78" i="1" s="1"/>
  <c r="V78" i="1"/>
  <c r="B79" i="1"/>
  <c r="K79" i="1"/>
  <c r="M79" i="1" s="1"/>
  <c r="V79" i="1"/>
  <c r="B80" i="1"/>
  <c r="K80" i="1"/>
  <c r="M80" i="1"/>
  <c r="V80" i="1"/>
  <c r="B81" i="1"/>
  <c r="K81" i="1"/>
  <c r="M81" i="1"/>
  <c r="V81" i="1"/>
  <c r="B82" i="1"/>
  <c r="K82" i="1"/>
  <c r="M82" i="1" s="1"/>
  <c r="V82" i="1"/>
  <c r="B83" i="1"/>
  <c r="K83" i="1"/>
  <c r="M83" i="1" s="1"/>
  <c r="V83" i="1"/>
  <c r="B84" i="1"/>
  <c r="K84" i="1"/>
  <c r="M84" i="1"/>
  <c r="V84" i="1"/>
  <c r="B85" i="1"/>
  <c r="K85" i="1"/>
  <c r="M85" i="1" s="1"/>
  <c r="V85" i="1"/>
  <c r="B86" i="1"/>
  <c r="K86" i="1"/>
  <c r="M86" i="1" s="1"/>
  <c r="V86" i="1"/>
  <c r="B87" i="1"/>
  <c r="K87" i="1"/>
  <c r="M87" i="1" s="1"/>
  <c r="V87" i="1"/>
  <c r="B88" i="1"/>
  <c r="K88" i="1"/>
  <c r="M88" i="1" s="1"/>
  <c r="V88" i="1"/>
  <c r="B89" i="1"/>
  <c r="K89" i="1"/>
  <c r="M89" i="1" s="1"/>
  <c r="V89" i="1"/>
  <c r="B90" i="1"/>
  <c r="K90" i="1"/>
  <c r="M90" i="1" s="1"/>
  <c r="V90" i="1"/>
  <c r="B91" i="1"/>
  <c r="K91" i="1"/>
  <c r="M91" i="1" s="1"/>
  <c r="V91" i="1"/>
  <c r="B92" i="1"/>
  <c r="K92" i="1"/>
  <c r="M92" i="1" s="1"/>
  <c r="V92" i="1"/>
  <c r="B93" i="1"/>
  <c r="K93" i="1"/>
  <c r="M93" i="1" s="1"/>
  <c r="V93" i="1"/>
  <c r="B94" i="1"/>
  <c r="K94" i="1"/>
  <c r="M94" i="1" s="1"/>
  <c r="V94" i="1"/>
  <c r="B95" i="1"/>
  <c r="K95" i="1"/>
  <c r="M95" i="1" s="1"/>
  <c r="V95" i="1"/>
  <c r="B96" i="1"/>
  <c r="K96" i="1"/>
  <c r="M96" i="1"/>
  <c r="V96" i="1"/>
  <c r="B97" i="1"/>
  <c r="K97" i="1"/>
  <c r="M97" i="1"/>
  <c r="V97" i="1"/>
  <c r="B98" i="1"/>
  <c r="K98" i="1"/>
  <c r="M98" i="1" s="1"/>
  <c r="V98" i="1"/>
  <c r="B99" i="1"/>
  <c r="K99" i="1"/>
  <c r="M99" i="1" s="1"/>
  <c r="V99" i="1"/>
  <c r="B100" i="1"/>
  <c r="K100" i="1"/>
  <c r="M100" i="1"/>
  <c r="V100" i="1"/>
  <c r="B101" i="1"/>
  <c r="K101" i="1"/>
  <c r="M101" i="1" s="1"/>
  <c r="V101" i="1"/>
  <c r="B102" i="1"/>
  <c r="K102" i="1"/>
  <c r="M102" i="1" s="1"/>
  <c r="V102" i="1"/>
  <c r="B103" i="1"/>
  <c r="K103" i="1"/>
  <c r="M103" i="1" s="1"/>
  <c r="V103" i="1"/>
  <c r="B104" i="1"/>
  <c r="K104" i="1"/>
  <c r="M104" i="1" s="1"/>
  <c r="V104" i="1"/>
  <c r="B105" i="1"/>
  <c r="K105" i="1"/>
  <c r="M105" i="1" s="1"/>
  <c r="V105" i="1"/>
  <c r="B106" i="1"/>
  <c r="K106" i="1"/>
  <c r="M106" i="1" s="1"/>
  <c r="V106" i="1"/>
  <c r="B107" i="1"/>
  <c r="K107" i="1"/>
  <c r="M107" i="1" s="1"/>
  <c r="V107" i="1"/>
  <c r="B108" i="1"/>
  <c r="K108" i="1"/>
  <c r="M108" i="1" s="1"/>
  <c r="V108" i="1"/>
  <c r="B109" i="1"/>
  <c r="K109" i="1"/>
  <c r="M109" i="1" s="1"/>
  <c r="V109" i="1"/>
  <c r="B110" i="1"/>
  <c r="K110" i="1"/>
  <c r="M110" i="1" s="1"/>
  <c r="V110" i="1"/>
  <c r="B111" i="1"/>
  <c r="K111" i="1"/>
  <c r="M111" i="1" s="1"/>
  <c r="V111" i="1"/>
  <c r="B112" i="1"/>
  <c r="K112" i="1"/>
  <c r="M112" i="1"/>
  <c r="V112" i="1"/>
  <c r="B113" i="1"/>
  <c r="K113" i="1"/>
  <c r="M113" i="1"/>
  <c r="V113" i="1"/>
  <c r="B114" i="1"/>
  <c r="K114" i="1"/>
  <c r="M114" i="1" s="1"/>
  <c r="V114" i="1"/>
  <c r="B115" i="1"/>
  <c r="K115" i="1"/>
  <c r="M115" i="1" s="1"/>
  <c r="V115" i="1"/>
  <c r="B116" i="1"/>
  <c r="K116" i="1"/>
  <c r="M116" i="1"/>
  <c r="V116" i="1"/>
  <c r="B117" i="1"/>
  <c r="K117" i="1"/>
  <c r="M117" i="1" s="1"/>
  <c r="V117" i="1"/>
  <c r="B118" i="1"/>
  <c r="K118" i="1"/>
  <c r="M118" i="1" s="1"/>
  <c r="V118" i="1"/>
  <c r="B119" i="1"/>
  <c r="K119" i="1"/>
  <c r="M119" i="1" s="1"/>
  <c r="V119" i="1"/>
  <c r="B120" i="1"/>
  <c r="K120" i="1"/>
  <c r="M120" i="1" s="1"/>
  <c r="V120" i="1"/>
  <c r="B121" i="1"/>
  <c r="K121" i="1"/>
  <c r="M121" i="1" s="1"/>
  <c r="V121" i="1"/>
  <c r="B122" i="1"/>
  <c r="K122" i="1"/>
  <c r="M122" i="1" s="1"/>
  <c r="V122" i="1"/>
  <c r="B123" i="1"/>
  <c r="K123" i="1"/>
  <c r="M123" i="1" s="1"/>
  <c r="V123" i="1"/>
  <c r="B124" i="1"/>
  <c r="K124" i="1"/>
  <c r="M124" i="1" s="1"/>
  <c r="V124" i="1"/>
  <c r="B125" i="1"/>
  <c r="K125" i="1"/>
  <c r="M125" i="1" s="1"/>
  <c r="V125" i="1"/>
  <c r="B126" i="1"/>
  <c r="K126" i="1"/>
  <c r="M126" i="1" s="1"/>
  <c r="V126" i="1"/>
  <c r="B127" i="1"/>
  <c r="K127" i="1"/>
  <c r="M127" i="1" s="1"/>
  <c r="V127" i="1"/>
  <c r="B128" i="1"/>
  <c r="K128" i="1"/>
  <c r="M128" i="1"/>
  <c r="V128" i="1"/>
  <c r="B129" i="1"/>
  <c r="K129" i="1"/>
  <c r="M129" i="1"/>
  <c r="V129" i="1"/>
  <c r="B130" i="1"/>
  <c r="K130" i="1"/>
  <c r="M130" i="1" s="1"/>
  <c r="V130" i="1"/>
  <c r="B131" i="1"/>
  <c r="K131" i="1"/>
  <c r="M131" i="1" s="1"/>
  <c r="V131" i="1"/>
  <c r="B132" i="1"/>
  <c r="K132" i="1"/>
  <c r="M132" i="1"/>
  <c r="V132" i="1"/>
  <c r="B133" i="1"/>
  <c r="K133" i="1"/>
  <c r="M133" i="1" s="1"/>
  <c r="V133" i="1"/>
  <c r="B134" i="1"/>
  <c r="K134" i="1"/>
  <c r="M134" i="1" s="1"/>
  <c r="V134" i="1"/>
  <c r="B135" i="1"/>
  <c r="K135" i="1"/>
  <c r="M135" i="1" s="1"/>
  <c r="V135" i="1"/>
  <c r="B136" i="1"/>
  <c r="K136" i="1"/>
  <c r="M136" i="1" s="1"/>
  <c r="V136" i="1"/>
  <c r="B137" i="1"/>
  <c r="K137" i="1"/>
  <c r="M137" i="1" s="1"/>
  <c r="V137" i="1"/>
  <c r="B138" i="1"/>
  <c r="K138" i="1"/>
  <c r="M138" i="1" s="1"/>
  <c r="V138" i="1"/>
  <c r="B139" i="1"/>
  <c r="K139" i="1"/>
  <c r="M139" i="1" s="1"/>
  <c r="V139" i="1"/>
  <c r="B140" i="1"/>
  <c r="K140" i="1"/>
  <c r="M140" i="1" s="1"/>
  <c r="V140" i="1"/>
  <c r="B141" i="1"/>
  <c r="K141" i="1"/>
  <c r="M141" i="1" s="1"/>
  <c r="V141" i="1"/>
  <c r="B142" i="1"/>
  <c r="K142" i="1"/>
  <c r="V142" i="1"/>
  <c r="B143" i="1"/>
  <c r="K143" i="1"/>
  <c r="V143" i="1"/>
  <c r="B144" i="1"/>
  <c r="K144" i="1"/>
  <c r="M144" i="1"/>
  <c r="V144" i="1"/>
  <c r="B145" i="1"/>
  <c r="K145" i="1"/>
  <c r="M145" i="1"/>
  <c r="V145" i="1"/>
  <c r="B146" i="1"/>
  <c r="K146" i="1"/>
  <c r="M146" i="1" s="1"/>
  <c r="V146" i="1"/>
  <c r="B147" i="1"/>
  <c r="K147" i="1"/>
  <c r="M147" i="1" s="1"/>
  <c r="V147" i="1"/>
  <c r="B148" i="1"/>
  <c r="K148" i="1"/>
  <c r="M148" i="1"/>
  <c r="V148" i="1"/>
  <c r="B149" i="1"/>
  <c r="K149" i="1"/>
  <c r="M149" i="1" s="1"/>
  <c r="V149" i="1"/>
  <c r="B150" i="1"/>
  <c r="K150" i="1"/>
  <c r="M150" i="1" s="1"/>
  <c r="V150" i="1"/>
  <c r="B151" i="1"/>
  <c r="K151" i="1"/>
  <c r="M151" i="1" s="1"/>
  <c r="V151" i="1"/>
  <c r="B152" i="1"/>
  <c r="K152" i="1"/>
  <c r="M152" i="1" s="1"/>
  <c r="V152" i="1"/>
  <c r="B153" i="1"/>
  <c r="K153" i="1"/>
  <c r="M153" i="1" s="1"/>
  <c r="V153" i="1"/>
  <c r="B154" i="1"/>
  <c r="K154" i="1"/>
  <c r="M154" i="1" s="1"/>
  <c r="V154" i="1"/>
  <c r="B155" i="1"/>
  <c r="K155" i="1"/>
  <c r="M155" i="1" s="1"/>
  <c r="V155" i="1"/>
  <c r="B156" i="1"/>
  <c r="K156" i="1"/>
  <c r="M156" i="1" s="1"/>
  <c r="V156" i="1"/>
  <c r="B157" i="1"/>
  <c r="K157" i="1"/>
  <c r="M157" i="1" s="1"/>
  <c r="V157" i="1"/>
  <c r="B158" i="1"/>
  <c r="K158" i="1"/>
  <c r="M158" i="1" s="1"/>
  <c r="V158" i="1"/>
  <c r="B159" i="1"/>
  <c r="K159" i="1"/>
  <c r="M159" i="1" s="1"/>
  <c r="V159" i="1"/>
  <c r="B160" i="1"/>
  <c r="K160" i="1"/>
  <c r="M160" i="1"/>
  <c r="V160" i="1"/>
  <c r="B161" i="1"/>
  <c r="K161" i="1"/>
  <c r="M161" i="1"/>
  <c r="V161" i="1"/>
  <c r="B162" i="1"/>
  <c r="K162" i="1"/>
  <c r="M162" i="1" s="1"/>
  <c r="V162" i="1"/>
  <c r="B163" i="1"/>
  <c r="K163" i="1"/>
  <c r="M163" i="1" s="1"/>
  <c r="V163" i="1"/>
  <c r="B164" i="1"/>
  <c r="K164" i="1"/>
  <c r="M164" i="1"/>
  <c r="V164" i="1"/>
  <c r="B165" i="1"/>
  <c r="K165" i="1"/>
  <c r="M165" i="1" s="1"/>
  <c r="V165" i="1"/>
  <c r="B166" i="1"/>
  <c r="K166" i="1"/>
  <c r="M166" i="1" s="1"/>
  <c r="V166" i="1"/>
  <c r="B167" i="1"/>
  <c r="K167" i="1"/>
  <c r="M167" i="1" s="1"/>
  <c r="V167" i="1"/>
  <c r="B168" i="1"/>
  <c r="K168" i="1"/>
  <c r="M168" i="1" s="1"/>
  <c r="V168" i="1"/>
  <c r="B169" i="1"/>
  <c r="K169" i="1"/>
  <c r="M169" i="1" s="1"/>
  <c r="V169" i="1"/>
  <c r="B170" i="1"/>
  <c r="K170" i="1"/>
  <c r="M170" i="1" s="1"/>
  <c r="V170" i="1"/>
  <c r="B171" i="1"/>
  <c r="K171" i="1"/>
  <c r="M171" i="1" s="1"/>
  <c r="V171" i="1"/>
  <c r="B172" i="1"/>
  <c r="K172" i="1"/>
  <c r="M172" i="1" s="1"/>
  <c r="V172" i="1"/>
  <c r="B173" i="1"/>
  <c r="K173" i="1"/>
  <c r="M173" i="1" s="1"/>
  <c r="V173" i="1"/>
  <c r="B174" i="1"/>
  <c r="K174" i="1"/>
  <c r="M174" i="1" s="1"/>
  <c r="V174" i="1"/>
  <c r="B175" i="1"/>
  <c r="K175" i="1"/>
  <c r="M175" i="1" s="1"/>
  <c r="V175" i="1"/>
  <c r="B176" i="1"/>
  <c r="K176" i="1"/>
  <c r="M176" i="1"/>
  <c r="V176" i="1"/>
  <c r="B177" i="1"/>
  <c r="K177" i="1"/>
  <c r="M177" i="1"/>
  <c r="V177" i="1"/>
  <c r="B178" i="1"/>
  <c r="K178" i="1"/>
  <c r="M178" i="1" s="1"/>
  <c r="V178" i="1"/>
  <c r="B179" i="1"/>
  <c r="K179" i="1"/>
  <c r="M179" i="1" s="1"/>
  <c r="V179" i="1"/>
  <c r="B180" i="1"/>
  <c r="K180" i="1"/>
  <c r="M180" i="1"/>
  <c r="V180" i="1"/>
  <c r="B181" i="1"/>
  <c r="K181" i="1"/>
  <c r="M181" i="1" s="1"/>
  <c r="V181" i="1"/>
  <c r="B182" i="1"/>
  <c r="K182" i="1"/>
  <c r="M182" i="1" s="1"/>
  <c r="V182" i="1"/>
  <c r="B183" i="1"/>
  <c r="K183" i="1"/>
  <c r="M183" i="1" s="1"/>
  <c r="V183" i="1"/>
  <c r="B184" i="1"/>
  <c r="K184" i="1"/>
  <c r="M184" i="1" s="1"/>
  <c r="V184" i="1"/>
  <c r="B185" i="1"/>
  <c r="K185" i="1"/>
  <c r="M185" i="1" s="1"/>
  <c r="V185" i="1"/>
  <c r="B186" i="1"/>
  <c r="K186" i="1"/>
  <c r="M186" i="1" s="1"/>
  <c r="V186" i="1"/>
  <c r="B187" i="1"/>
  <c r="K187" i="1"/>
  <c r="M187" i="1" s="1"/>
  <c r="V187" i="1"/>
  <c r="B188" i="1"/>
  <c r="K188" i="1"/>
  <c r="M188" i="1" s="1"/>
  <c r="V188" i="1"/>
  <c r="B189" i="1"/>
  <c r="K189" i="1"/>
  <c r="M189" i="1" s="1"/>
  <c r="V189" i="1"/>
  <c r="B190" i="1"/>
  <c r="K190" i="1"/>
  <c r="M190" i="1" s="1"/>
  <c r="V190" i="1"/>
  <c r="B191" i="1"/>
  <c r="K191" i="1"/>
  <c r="M191" i="1" s="1"/>
  <c r="V191" i="1"/>
  <c r="B192" i="1"/>
  <c r="K192" i="1"/>
  <c r="M192" i="1"/>
  <c r="V192" i="1"/>
  <c r="B193" i="1"/>
  <c r="K193" i="1"/>
  <c r="M193" i="1"/>
  <c r="V193" i="1"/>
  <c r="B194" i="1"/>
  <c r="K194" i="1"/>
  <c r="M194" i="1" s="1"/>
  <c r="V194" i="1"/>
  <c r="B195" i="1"/>
  <c r="K195" i="1"/>
  <c r="M195" i="1" s="1"/>
  <c r="V195" i="1"/>
  <c r="B196" i="1"/>
  <c r="K196" i="1"/>
  <c r="M196" i="1"/>
  <c r="V196" i="1"/>
  <c r="B197" i="1"/>
  <c r="K197" i="1"/>
  <c r="M197" i="1" s="1"/>
  <c r="V197" i="1"/>
  <c r="B198" i="1"/>
  <c r="K198" i="1"/>
  <c r="M198" i="1" s="1"/>
  <c r="V198" i="1"/>
  <c r="B199" i="1"/>
  <c r="K199" i="1"/>
  <c r="M199" i="1" s="1"/>
  <c r="V199" i="1"/>
  <c r="B200" i="1"/>
  <c r="K200" i="1"/>
  <c r="M200" i="1" s="1"/>
  <c r="V200" i="1"/>
  <c r="B201" i="1"/>
  <c r="K201" i="1"/>
  <c r="M201" i="1" s="1"/>
  <c r="V201" i="1"/>
  <c r="B202" i="1"/>
  <c r="K202" i="1"/>
  <c r="M202" i="1" s="1"/>
  <c r="V202" i="1"/>
  <c r="B203" i="1"/>
  <c r="K203" i="1"/>
  <c r="M203" i="1" s="1"/>
  <c r="V203" i="1"/>
  <c r="B204" i="1"/>
  <c r="K204" i="1"/>
  <c r="M204" i="1" s="1"/>
  <c r="V204" i="1"/>
  <c r="B205" i="1"/>
  <c r="K205" i="1"/>
  <c r="M205" i="1" s="1"/>
  <c r="V205" i="1"/>
  <c r="B206" i="1"/>
  <c r="K206" i="1"/>
  <c r="M206" i="1" s="1"/>
  <c r="V206" i="1"/>
  <c r="B207" i="1"/>
  <c r="K207" i="1"/>
  <c r="M207" i="1" s="1"/>
  <c r="V207" i="1"/>
  <c r="B208" i="1"/>
  <c r="K208" i="1"/>
  <c r="M208" i="1"/>
  <c r="V208" i="1"/>
  <c r="B209" i="1"/>
  <c r="K209" i="1"/>
  <c r="M209" i="1" s="1"/>
  <c r="V209" i="1"/>
  <c r="B210" i="1"/>
  <c r="K210" i="1"/>
  <c r="M210" i="1" s="1"/>
  <c r="V210" i="1"/>
  <c r="B211" i="1"/>
  <c r="K211" i="1"/>
  <c r="M211" i="1" s="1"/>
  <c r="V211" i="1"/>
  <c r="B212" i="1"/>
  <c r="K212" i="1"/>
  <c r="M212" i="1" s="1"/>
  <c r="V212" i="1"/>
  <c r="B213" i="1"/>
  <c r="K213" i="1"/>
  <c r="M213" i="1" s="1"/>
  <c r="V213" i="1"/>
  <c r="B214" i="1"/>
  <c r="K214" i="1"/>
  <c r="M214" i="1" s="1"/>
  <c r="V214" i="1"/>
  <c r="B215" i="1"/>
  <c r="K215" i="1"/>
  <c r="M215" i="1" s="1"/>
  <c r="V215" i="1"/>
  <c r="B216" i="1"/>
  <c r="K216" i="1"/>
  <c r="M216" i="1"/>
  <c r="V216" i="1"/>
  <c r="B217" i="1"/>
  <c r="K217" i="1"/>
  <c r="M217" i="1" s="1"/>
  <c r="V217" i="1"/>
  <c r="B218" i="1"/>
  <c r="K218" i="1"/>
  <c r="M218" i="1" s="1"/>
  <c r="V218" i="1"/>
  <c r="B219" i="1"/>
  <c r="K219" i="1"/>
  <c r="M219" i="1" s="1"/>
  <c r="V219" i="1"/>
  <c r="B220" i="1"/>
  <c r="K220" i="1"/>
  <c r="M220" i="1" s="1"/>
  <c r="V220" i="1"/>
  <c r="B221" i="1"/>
  <c r="K221" i="1"/>
  <c r="M221" i="1" s="1"/>
  <c r="V221" i="1"/>
  <c r="B222" i="1"/>
  <c r="K222" i="1"/>
  <c r="M222" i="1" s="1"/>
  <c r="V222" i="1"/>
  <c r="B223" i="1"/>
  <c r="K223" i="1"/>
  <c r="M223" i="1" s="1"/>
  <c r="V223" i="1"/>
  <c r="B224" i="1"/>
  <c r="K224" i="1"/>
  <c r="M224" i="1"/>
  <c r="V224" i="1"/>
  <c r="B225" i="1"/>
  <c r="K225" i="1"/>
  <c r="M225" i="1" s="1"/>
  <c r="V225" i="1"/>
  <c r="B226" i="1"/>
  <c r="K226" i="1"/>
  <c r="M226" i="1" s="1"/>
  <c r="V226" i="1"/>
  <c r="B227" i="1"/>
  <c r="K227" i="1"/>
  <c r="M227" i="1" s="1"/>
  <c r="V227" i="1"/>
  <c r="B228" i="1"/>
  <c r="K228" i="1"/>
  <c r="M228" i="1"/>
  <c r="V228" i="1"/>
  <c r="B229" i="1"/>
  <c r="K229" i="1"/>
  <c r="M229" i="1"/>
  <c r="V229" i="1"/>
  <c r="B230" i="1"/>
  <c r="K230" i="1"/>
  <c r="M230" i="1"/>
  <c r="V230" i="1"/>
  <c r="B231" i="1"/>
  <c r="K231" i="1"/>
  <c r="M231" i="1" s="1"/>
  <c r="V231" i="1"/>
  <c r="B232" i="1"/>
  <c r="K232" i="1"/>
  <c r="M232" i="1" s="1"/>
  <c r="V232" i="1"/>
  <c r="B233" i="1"/>
  <c r="K233" i="1"/>
  <c r="M233" i="1" s="1"/>
  <c r="V233" i="1"/>
  <c r="B234" i="1"/>
  <c r="K234" i="1"/>
  <c r="M234" i="1" s="1"/>
  <c r="V234" i="1"/>
  <c r="B235" i="1"/>
  <c r="K235" i="1"/>
  <c r="M235" i="1" s="1"/>
  <c r="V235" i="1"/>
  <c r="B236" i="1"/>
  <c r="K236" i="1"/>
  <c r="M236" i="1"/>
  <c r="V236" i="1"/>
  <c r="B237" i="1"/>
  <c r="K237" i="1"/>
  <c r="M237" i="1" s="1"/>
  <c r="V237" i="1"/>
  <c r="B238" i="1"/>
  <c r="K238" i="1"/>
  <c r="M238" i="1" s="1"/>
  <c r="V238" i="1"/>
  <c r="B239" i="1"/>
  <c r="K239" i="1"/>
  <c r="M239" i="1" s="1"/>
  <c r="V239" i="1"/>
  <c r="B240" i="1"/>
  <c r="K240" i="1"/>
  <c r="M240" i="1" s="1"/>
  <c r="V240" i="1"/>
  <c r="B241" i="1"/>
  <c r="K241" i="1"/>
  <c r="M241" i="1" s="1"/>
  <c r="V241" i="1"/>
  <c r="B242" i="1"/>
  <c r="K242" i="1"/>
  <c r="M242" i="1"/>
  <c r="V242" i="1"/>
  <c r="B243" i="1"/>
  <c r="K243" i="1"/>
  <c r="M243" i="1" s="1"/>
  <c r="V243" i="1"/>
  <c r="B244" i="1"/>
  <c r="K244" i="1"/>
  <c r="M244" i="1" s="1"/>
  <c r="V244" i="1"/>
  <c r="B245" i="1"/>
  <c r="K245" i="1"/>
  <c r="M245" i="1" s="1"/>
  <c r="V245" i="1"/>
  <c r="B246" i="1"/>
  <c r="K246" i="1"/>
  <c r="M246" i="1" s="1"/>
  <c r="V246" i="1"/>
  <c r="B247" i="1"/>
  <c r="K247" i="1"/>
  <c r="M247" i="1" s="1"/>
  <c r="V247" i="1"/>
  <c r="B248" i="1"/>
  <c r="K248" i="1"/>
  <c r="M248" i="1" s="1"/>
  <c r="V248" i="1"/>
  <c r="B249" i="1"/>
  <c r="K249" i="1"/>
  <c r="M249" i="1" s="1"/>
  <c r="V249" i="1"/>
  <c r="B250" i="1"/>
  <c r="K250" i="1"/>
  <c r="M250" i="1"/>
  <c r="V250" i="1"/>
  <c r="B251" i="1"/>
  <c r="K251" i="1"/>
  <c r="M251" i="1" s="1"/>
  <c r="V251" i="1"/>
  <c r="B252" i="1"/>
  <c r="K252" i="1"/>
  <c r="M252" i="1" s="1"/>
  <c r="V252" i="1"/>
  <c r="B253" i="1"/>
  <c r="K253" i="1"/>
  <c r="M253" i="1" s="1"/>
  <c r="V253" i="1"/>
  <c r="B254" i="1"/>
  <c r="K254" i="1"/>
  <c r="M254" i="1" s="1"/>
  <c r="V254" i="1"/>
  <c r="B255" i="1"/>
  <c r="K255" i="1"/>
  <c r="M255" i="1" s="1"/>
  <c r="V255" i="1"/>
  <c r="B256" i="1"/>
  <c r="K256" i="1"/>
  <c r="M256" i="1" s="1"/>
  <c r="V256" i="1"/>
  <c r="B257" i="1"/>
  <c r="K257" i="1"/>
  <c r="M257" i="1" s="1"/>
  <c r="V257" i="1"/>
  <c r="B258" i="1"/>
  <c r="K258" i="1"/>
  <c r="M258" i="1"/>
  <c r="V258" i="1"/>
  <c r="B259" i="1"/>
  <c r="K259" i="1"/>
  <c r="M259" i="1" s="1"/>
  <c r="V259" i="1"/>
  <c r="B260" i="1"/>
  <c r="K260" i="1"/>
  <c r="M260" i="1" s="1"/>
  <c r="V260" i="1"/>
  <c r="B261" i="1"/>
  <c r="K261" i="1"/>
  <c r="M261" i="1" s="1"/>
  <c r="V261" i="1"/>
  <c r="B262" i="1"/>
  <c r="K262" i="1"/>
  <c r="M262" i="1" s="1"/>
  <c r="V262" i="1"/>
  <c r="B263" i="1"/>
  <c r="K263" i="1"/>
  <c r="M263" i="1" s="1"/>
  <c r="V263" i="1"/>
  <c r="B264" i="1"/>
  <c r="K264" i="1"/>
  <c r="M264" i="1" s="1"/>
  <c r="V264" i="1"/>
  <c r="B265" i="1"/>
  <c r="K265" i="1"/>
  <c r="M265" i="1" s="1"/>
  <c r="V265" i="1"/>
  <c r="B266" i="1"/>
  <c r="K266" i="1"/>
  <c r="M266" i="1"/>
  <c r="V266" i="1"/>
  <c r="B267" i="1"/>
  <c r="K267" i="1"/>
  <c r="M267" i="1" s="1"/>
  <c r="V267" i="1"/>
  <c r="B268" i="1"/>
  <c r="K268" i="1"/>
  <c r="M268" i="1" s="1"/>
  <c r="V268" i="1"/>
  <c r="B269" i="1"/>
  <c r="K269" i="1"/>
  <c r="M269" i="1" s="1"/>
  <c r="V269" i="1"/>
  <c r="B270" i="1"/>
  <c r="K270" i="1"/>
  <c r="M270" i="1" s="1"/>
  <c r="V270" i="1"/>
  <c r="B271" i="1"/>
  <c r="K271" i="1"/>
  <c r="M271" i="1" s="1"/>
  <c r="V271" i="1"/>
  <c r="B272" i="1"/>
  <c r="K272" i="1"/>
  <c r="M272" i="1" s="1"/>
  <c r="V272" i="1"/>
  <c r="B273" i="1"/>
  <c r="K273" i="1"/>
  <c r="M273" i="1" s="1"/>
  <c r="V273" i="1"/>
  <c r="B274" i="1"/>
  <c r="K274" i="1"/>
  <c r="M274" i="1"/>
  <c r="V274" i="1"/>
  <c r="B275" i="1"/>
  <c r="K275" i="1"/>
  <c r="M275" i="1" s="1"/>
  <c r="V275" i="1"/>
  <c r="B276" i="1"/>
  <c r="K276" i="1"/>
  <c r="M276" i="1" s="1"/>
  <c r="V276" i="1"/>
  <c r="B277" i="1"/>
  <c r="K277" i="1"/>
  <c r="M277" i="1" s="1"/>
  <c r="V277" i="1"/>
  <c r="B278" i="1"/>
  <c r="K278" i="1"/>
  <c r="M278" i="1" s="1"/>
  <c r="V278" i="1"/>
  <c r="B279" i="1"/>
  <c r="K279" i="1"/>
  <c r="M279" i="1" s="1"/>
  <c r="V279" i="1"/>
  <c r="B280" i="1"/>
  <c r="K280" i="1"/>
  <c r="M280" i="1" s="1"/>
  <c r="V280" i="1"/>
  <c r="B281" i="1"/>
  <c r="K281" i="1"/>
  <c r="M281" i="1" s="1"/>
  <c r="V281" i="1"/>
  <c r="B282" i="1"/>
  <c r="K282" i="1"/>
  <c r="M282" i="1"/>
  <c r="V282" i="1"/>
  <c r="B283" i="1"/>
  <c r="K283" i="1"/>
  <c r="M283" i="1" s="1"/>
  <c r="V283" i="1"/>
  <c r="B284" i="1"/>
  <c r="K284" i="1"/>
  <c r="M284" i="1" s="1"/>
  <c r="V284" i="1"/>
  <c r="B285" i="1"/>
  <c r="K285" i="1"/>
  <c r="M285" i="1" s="1"/>
  <c r="V285" i="1"/>
  <c r="B286" i="1"/>
  <c r="K286" i="1"/>
  <c r="M286" i="1" s="1"/>
  <c r="V286" i="1"/>
  <c r="B287" i="1"/>
  <c r="K287" i="1"/>
  <c r="M287" i="1" s="1"/>
  <c r="V287" i="1"/>
  <c r="B288" i="1"/>
  <c r="K288" i="1"/>
  <c r="M288" i="1" s="1"/>
  <c r="V288" i="1"/>
  <c r="B289" i="1"/>
  <c r="K289" i="1"/>
  <c r="M289" i="1" s="1"/>
  <c r="V289" i="1"/>
  <c r="B290" i="1"/>
  <c r="K290" i="1"/>
  <c r="M290" i="1"/>
  <c r="V290" i="1"/>
  <c r="B291" i="1"/>
  <c r="K291" i="1"/>
  <c r="M291" i="1" s="1"/>
  <c r="V291" i="1"/>
  <c r="B292" i="1"/>
  <c r="K292" i="1"/>
  <c r="M292" i="1" s="1"/>
  <c r="V292" i="1"/>
  <c r="B293" i="1"/>
  <c r="K293" i="1"/>
  <c r="M293" i="1" s="1"/>
  <c r="V293" i="1"/>
  <c r="B294" i="1"/>
  <c r="K294" i="1"/>
  <c r="M294" i="1" s="1"/>
  <c r="V294" i="1"/>
  <c r="B295" i="1"/>
  <c r="K295" i="1"/>
  <c r="M295" i="1" s="1"/>
  <c r="V295" i="1"/>
  <c r="B296" i="1"/>
  <c r="K296" i="1"/>
  <c r="M296" i="1" s="1"/>
  <c r="V296" i="1"/>
  <c r="B297" i="1"/>
  <c r="K297" i="1"/>
  <c r="M297" i="1" s="1"/>
  <c r="V297" i="1"/>
  <c r="B298" i="1"/>
  <c r="K298" i="1"/>
  <c r="M298" i="1"/>
  <c r="V298" i="1"/>
  <c r="B299" i="1"/>
  <c r="K299" i="1"/>
  <c r="M299" i="1" s="1"/>
  <c r="V299" i="1"/>
  <c r="B300" i="1"/>
  <c r="K300" i="1"/>
  <c r="M300" i="1" s="1"/>
  <c r="V300" i="1"/>
  <c r="B301" i="1"/>
  <c r="K301" i="1"/>
  <c r="M301" i="1" s="1"/>
  <c r="V301" i="1"/>
  <c r="B302" i="1"/>
  <c r="K302" i="1"/>
  <c r="M302" i="1" s="1"/>
  <c r="V302" i="1"/>
  <c r="B303" i="1"/>
  <c r="K303" i="1"/>
  <c r="M303" i="1" s="1"/>
  <c r="V303" i="1"/>
  <c r="B304" i="1"/>
  <c r="K304" i="1"/>
  <c r="M304" i="1" s="1"/>
  <c r="V304" i="1"/>
  <c r="B305" i="1"/>
  <c r="K305" i="1"/>
  <c r="M305" i="1" s="1"/>
  <c r="V305" i="1"/>
  <c r="B306" i="1"/>
  <c r="K306" i="1"/>
  <c r="M306" i="1"/>
  <c r="V306" i="1"/>
  <c r="B307" i="1"/>
  <c r="K307" i="1"/>
  <c r="M307" i="1" s="1"/>
  <c r="V307" i="1"/>
  <c r="B308" i="1"/>
  <c r="K308" i="1"/>
  <c r="M308" i="1" s="1"/>
  <c r="V308" i="1"/>
  <c r="B309" i="1"/>
  <c r="K309" i="1"/>
  <c r="M309" i="1" s="1"/>
  <c r="V309" i="1"/>
  <c r="B310" i="1"/>
  <c r="K310" i="1"/>
  <c r="M310" i="1" s="1"/>
  <c r="V310" i="1"/>
  <c r="B311" i="1"/>
  <c r="K311" i="1"/>
  <c r="M311" i="1" s="1"/>
  <c r="V311" i="1"/>
  <c r="B312" i="1"/>
  <c r="K312" i="1"/>
  <c r="M312" i="1" s="1"/>
  <c r="V312" i="1"/>
  <c r="B313" i="1"/>
  <c r="K313" i="1"/>
  <c r="M313" i="1" s="1"/>
  <c r="V313" i="1"/>
  <c r="B314" i="1"/>
  <c r="K314" i="1"/>
  <c r="M314" i="1"/>
  <c r="V314" i="1"/>
  <c r="B315" i="1"/>
  <c r="K315" i="1"/>
  <c r="M315" i="1" s="1"/>
  <c r="V315" i="1"/>
  <c r="B316" i="1"/>
  <c r="K316" i="1"/>
  <c r="M316" i="1" s="1"/>
  <c r="V316" i="1"/>
  <c r="B317" i="1"/>
  <c r="K317" i="1"/>
  <c r="M317" i="1" s="1"/>
  <c r="V317" i="1"/>
  <c r="B318" i="1"/>
  <c r="K318" i="1"/>
  <c r="M318" i="1" s="1"/>
  <c r="V318" i="1"/>
  <c r="B319" i="1"/>
  <c r="K319" i="1"/>
  <c r="M319" i="1" s="1"/>
  <c r="V319" i="1"/>
  <c r="B320" i="1"/>
  <c r="K320" i="1"/>
  <c r="M320" i="1" s="1"/>
  <c r="V320" i="1"/>
  <c r="B321" i="1"/>
  <c r="K321" i="1"/>
  <c r="M321" i="1" s="1"/>
  <c r="V321" i="1"/>
  <c r="B322" i="1"/>
  <c r="K322" i="1"/>
  <c r="M322" i="1"/>
  <c r="V322" i="1"/>
  <c r="B323" i="1"/>
  <c r="K323" i="1"/>
  <c r="M323" i="1" s="1"/>
  <c r="V323" i="1"/>
  <c r="B324" i="1"/>
  <c r="K324" i="1"/>
  <c r="M324" i="1" s="1"/>
  <c r="V324" i="1"/>
  <c r="B325" i="1"/>
  <c r="K325" i="1"/>
  <c r="M325" i="1" s="1"/>
  <c r="V325" i="1"/>
  <c r="B326" i="1"/>
  <c r="K326" i="1"/>
  <c r="M326" i="1" s="1"/>
  <c r="V326" i="1"/>
  <c r="B327" i="1"/>
  <c r="K327" i="1"/>
  <c r="M327" i="1" s="1"/>
  <c r="V327" i="1"/>
  <c r="B328" i="1"/>
  <c r="K328" i="1"/>
  <c r="M328" i="1" s="1"/>
  <c r="V328" i="1"/>
  <c r="B329" i="1"/>
  <c r="K329" i="1"/>
  <c r="M329" i="1" s="1"/>
  <c r="V329" i="1"/>
  <c r="B330" i="1"/>
  <c r="K330" i="1"/>
  <c r="M330" i="1"/>
  <c r="V330" i="1"/>
  <c r="B331" i="1"/>
  <c r="K331" i="1"/>
  <c r="M331" i="1" s="1"/>
  <c r="V331" i="1"/>
  <c r="B332" i="1"/>
  <c r="K332" i="1"/>
  <c r="M332" i="1" s="1"/>
  <c r="V332" i="1"/>
  <c r="B333" i="1"/>
  <c r="K333" i="1"/>
  <c r="M333" i="1" s="1"/>
  <c r="V333" i="1"/>
  <c r="B334" i="1"/>
  <c r="K334" i="1"/>
  <c r="M334" i="1" s="1"/>
  <c r="V334" i="1"/>
  <c r="B335" i="1"/>
  <c r="K335" i="1"/>
  <c r="M335" i="1" s="1"/>
  <c r="V335" i="1"/>
  <c r="B336" i="1"/>
  <c r="K336" i="1"/>
  <c r="M336" i="1" s="1"/>
  <c r="V336" i="1"/>
  <c r="B337" i="1"/>
  <c r="K337" i="1"/>
  <c r="M337" i="1" s="1"/>
  <c r="V337" i="1"/>
  <c r="B338" i="1"/>
  <c r="K338" i="1"/>
  <c r="M338" i="1"/>
  <c r="V338" i="1"/>
  <c r="B339" i="1"/>
  <c r="K339" i="1"/>
  <c r="M339" i="1" s="1"/>
  <c r="V339" i="1"/>
  <c r="B340" i="1"/>
  <c r="K340" i="1"/>
  <c r="M340" i="1" s="1"/>
  <c r="V340" i="1"/>
  <c r="B341" i="1"/>
  <c r="K341" i="1"/>
  <c r="M341" i="1" s="1"/>
  <c r="V341" i="1"/>
  <c r="B342" i="1"/>
  <c r="K342" i="1"/>
  <c r="M342" i="1" s="1"/>
  <c r="V342" i="1"/>
  <c r="B343" i="1"/>
  <c r="K343" i="1"/>
  <c r="M343" i="1" s="1"/>
  <c r="V343" i="1"/>
  <c r="B344" i="1"/>
  <c r="K344" i="1"/>
  <c r="M344" i="1" s="1"/>
  <c r="V344" i="1"/>
  <c r="B345" i="1"/>
  <c r="K345" i="1"/>
  <c r="M345" i="1" s="1"/>
  <c r="V345" i="1"/>
  <c r="B346" i="1"/>
  <c r="K346" i="1"/>
  <c r="M346" i="1"/>
  <c r="V346" i="1"/>
  <c r="B347" i="1"/>
  <c r="K347" i="1"/>
  <c r="M347" i="1" s="1"/>
  <c r="V347" i="1"/>
  <c r="B348" i="1"/>
  <c r="K348" i="1"/>
  <c r="M348" i="1" s="1"/>
  <c r="V348" i="1"/>
  <c r="B349" i="1"/>
  <c r="K349" i="1"/>
  <c r="M349" i="1"/>
  <c r="V349" i="1"/>
  <c r="B350" i="1"/>
  <c r="K350" i="1"/>
  <c r="M350" i="1" s="1"/>
  <c r="V350" i="1"/>
  <c r="B351" i="1"/>
  <c r="K351" i="1"/>
  <c r="M351" i="1" s="1"/>
  <c r="V351" i="1"/>
  <c r="B352" i="1"/>
  <c r="K352" i="1"/>
  <c r="M352" i="1" s="1"/>
  <c r="V352" i="1"/>
  <c r="B353" i="1"/>
  <c r="K353" i="1"/>
  <c r="M353" i="1"/>
  <c r="V353" i="1"/>
  <c r="B354" i="1"/>
  <c r="K354" i="1"/>
  <c r="M354" i="1" s="1"/>
  <c r="V354" i="1"/>
  <c r="B355" i="1"/>
  <c r="K355" i="1"/>
  <c r="M355" i="1" s="1"/>
  <c r="V355" i="1"/>
  <c r="B356" i="1"/>
  <c r="K356" i="1"/>
  <c r="M356" i="1" s="1"/>
  <c r="V356" i="1"/>
  <c r="B357" i="1"/>
  <c r="K357" i="1"/>
  <c r="M357" i="1"/>
  <c r="V357" i="1"/>
  <c r="B358" i="1"/>
  <c r="K358" i="1"/>
  <c r="M358" i="1" s="1"/>
  <c r="V358" i="1"/>
  <c r="B359" i="1"/>
  <c r="K359" i="1"/>
  <c r="M359" i="1" s="1"/>
  <c r="V359" i="1"/>
  <c r="B360" i="1"/>
  <c r="K360" i="1"/>
  <c r="M360" i="1" s="1"/>
  <c r="V360" i="1"/>
  <c r="B361" i="1"/>
  <c r="K361" i="1"/>
  <c r="M361" i="1"/>
  <c r="V361" i="1"/>
  <c r="B362" i="1"/>
  <c r="K362" i="1"/>
  <c r="M362" i="1" s="1"/>
  <c r="V362" i="1"/>
  <c r="B363" i="1"/>
  <c r="K363" i="1"/>
  <c r="M363" i="1" s="1"/>
  <c r="V363" i="1"/>
  <c r="B364" i="1"/>
  <c r="K364" i="1"/>
  <c r="M364" i="1" s="1"/>
  <c r="V364" i="1"/>
  <c r="B365" i="1"/>
  <c r="K365" i="1"/>
  <c r="M365" i="1"/>
  <c r="V365" i="1"/>
  <c r="B366" i="1"/>
  <c r="K366" i="1"/>
  <c r="M366" i="1" s="1"/>
  <c r="V366" i="1"/>
  <c r="B367" i="1"/>
  <c r="K367" i="1"/>
  <c r="M367" i="1" s="1"/>
  <c r="V367" i="1"/>
  <c r="B368" i="1"/>
  <c r="K368" i="1"/>
  <c r="M368" i="1" s="1"/>
  <c r="V368" i="1"/>
  <c r="B369" i="1"/>
  <c r="K369" i="1"/>
  <c r="M369" i="1"/>
  <c r="V369" i="1"/>
  <c r="B370" i="1"/>
  <c r="K370" i="1"/>
  <c r="M370" i="1" s="1"/>
  <c r="V370" i="1"/>
  <c r="B371" i="1"/>
  <c r="K371" i="1"/>
  <c r="M371" i="1" s="1"/>
  <c r="V371" i="1"/>
  <c r="B372" i="1"/>
  <c r="K372" i="1"/>
  <c r="M372" i="1" s="1"/>
  <c r="V372" i="1"/>
  <c r="B373" i="1"/>
  <c r="K373" i="1"/>
  <c r="M373" i="1"/>
  <c r="V373" i="1"/>
  <c r="B374" i="1"/>
  <c r="K374" i="1"/>
  <c r="M374" i="1" s="1"/>
  <c r="V374" i="1"/>
  <c r="B375" i="1"/>
  <c r="K375" i="1"/>
  <c r="M375" i="1" s="1"/>
  <c r="V375" i="1"/>
  <c r="B376" i="1"/>
  <c r="K376" i="1"/>
  <c r="M376" i="1" s="1"/>
  <c r="V376" i="1"/>
  <c r="B377" i="1"/>
  <c r="K377" i="1"/>
  <c r="M377" i="1"/>
  <c r="V377" i="1"/>
  <c r="B378" i="1"/>
  <c r="K378" i="1"/>
  <c r="M378" i="1" s="1"/>
  <c r="V378" i="1"/>
  <c r="B379" i="1"/>
  <c r="K379" i="1"/>
  <c r="M379" i="1" s="1"/>
  <c r="V379" i="1"/>
  <c r="B380" i="1"/>
  <c r="K380" i="1"/>
  <c r="M380" i="1" s="1"/>
  <c r="V380" i="1"/>
  <c r="B381" i="1"/>
  <c r="K381" i="1"/>
  <c r="M381" i="1"/>
  <c r="V381" i="1"/>
  <c r="B382" i="1"/>
  <c r="K382" i="1"/>
  <c r="M382" i="1" s="1"/>
  <c r="V382" i="1"/>
  <c r="B383" i="1"/>
  <c r="K383" i="1"/>
  <c r="M383" i="1" s="1"/>
  <c r="V383" i="1"/>
  <c r="B384" i="1"/>
  <c r="K384" i="1"/>
  <c r="M384" i="1" s="1"/>
  <c r="V384" i="1"/>
  <c r="B385" i="1"/>
  <c r="K385" i="1"/>
  <c r="M385" i="1"/>
  <c r="V385" i="1"/>
  <c r="B386" i="1"/>
  <c r="K386" i="1"/>
  <c r="M386" i="1" s="1"/>
  <c r="V386" i="1"/>
  <c r="B387" i="1"/>
  <c r="K387" i="1"/>
  <c r="M387" i="1" s="1"/>
  <c r="V387" i="1"/>
  <c r="B388" i="1"/>
  <c r="K388" i="1"/>
  <c r="M388" i="1" s="1"/>
  <c r="V388" i="1"/>
  <c r="B389" i="1"/>
  <c r="K389" i="1"/>
  <c r="M389" i="1"/>
  <c r="V389" i="1"/>
  <c r="B390" i="1"/>
  <c r="K390" i="1"/>
  <c r="M390" i="1" s="1"/>
  <c r="V390" i="1"/>
  <c r="B391" i="1"/>
  <c r="K391" i="1"/>
  <c r="M391" i="1" s="1"/>
  <c r="V391" i="1"/>
  <c r="B392" i="1"/>
  <c r="K392" i="1"/>
  <c r="M392" i="1" s="1"/>
  <c r="V392" i="1"/>
  <c r="B393" i="1"/>
  <c r="K393" i="1"/>
  <c r="M393" i="1"/>
  <c r="V393" i="1"/>
  <c r="B394" i="1"/>
  <c r="K394" i="1"/>
  <c r="M394" i="1" s="1"/>
  <c r="V394" i="1"/>
  <c r="B395" i="1"/>
  <c r="K395" i="1"/>
  <c r="M395" i="1" s="1"/>
  <c r="V395" i="1"/>
  <c r="B396" i="1"/>
  <c r="K396" i="1"/>
  <c r="M396" i="1" s="1"/>
  <c r="V396" i="1"/>
  <c r="B397" i="1"/>
  <c r="K397" i="1"/>
  <c r="M397" i="1"/>
  <c r="V397" i="1"/>
  <c r="B398" i="1"/>
  <c r="K398" i="1"/>
  <c r="M398" i="1" s="1"/>
  <c r="V398" i="1"/>
  <c r="B399" i="1"/>
  <c r="K399" i="1"/>
  <c r="M399" i="1" s="1"/>
  <c r="V399" i="1"/>
  <c r="B400" i="1"/>
  <c r="K400" i="1"/>
  <c r="M400" i="1" s="1"/>
  <c r="V400" i="1"/>
  <c r="B401" i="1"/>
  <c r="K401" i="1"/>
  <c r="M401" i="1"/>
  <c r="V401" i="1"/>
  <c r="B402" i="1"/>
  <c r="K402" i="1"/>
  <c r="M402" i="1" s="1"/>
  <c r="V402" i="1"/>
  <c r="B403" i="1"/>
  <c r="K403" i="1"/>
  <c r="M403" i="1" s="1"/>
  <c r="V403" i="1"/>
  <c r="B404" i="1"/>
  <c r="K404" i="1"/>
  <c r="M404" i="1" s="1"/>
  <c r="V404" i="1"/>
  <c r="B405" i="1"/>
  <c r="K405" i="1"/>
  <c r="M405" i="1"/>
  <c r="V405" i="1"/>
  <c r="B406" i="1"/>
  <c r="K406" i="1"/>
  <c r="M406" i="1" s="1"/>
  <c r="V406" i="1"/>
  <c r="B407" i="1"/>
  <c r="K407" i="1"/>
  <c r="M407" i="1" s="1"/>
  <c r="V407" i="1"/>
  <c r="B408" i="1"/>
  <c r="K408" i="1"/>
  <c r="M408" i="1" s="1"/>
  <c r="V408" i="1"/>
  <c r="B409" i="1"/>
  <c r="K409" i="1"/>
  <c r="M409" i="1"/>
  <c r="V409" i="1"/>
  <c r="B410" i="1"/>
  <c r="K410" i="1"/>
  <c r="M410" i="1" s="1"/>
  <c r="V410" i="1"/>
  <c r="B411" i="1"/>
  <c r="K411" i="1"/>
  <c r="M411" i="1" s="1"/>
  <c r="V411" i="1"/>
  <c r="B412" i="1"/>
  <c r="K412" i="1"/>
  <c r="M412" i="1" s="1"/>
  <c r="V412" i="1"/>
  <c r="B413" i="1"/>
  <c r="K413" i="1"/>
  <c r="M413" i="1"/>
  <c r="V413" i="1"/>
  <c r="B414" i="1"/>
  <c r="K414" i="1"/>
  <c r="M414" i="1" s="1"/>
  <c r="V414" i="1"/>
  <c r="B415" i="1"/>
  <c r="K415" i="1"/>
  <c r="M415" i="1" s="1"/>
  <c r="V415" i="1"/>
  <c r="B416" i="1"/>
  <c r="K416" i="1"/>
  <c r="M416" i="1" s="1"/>
  <c r="V416" i="1"/>
  <c r="B417" i="1"/>
  <c r="K417" i="1"/>
  <c r="M417" i="1"/>
  <c r="V417" i="1"/>
  <c r="B418" i="1"/>
  <c r="K418" i="1"/>
  <c r="M418" i="1" s="1"/>
  <c r="V418" i="1"/>
  <c r="B419" i="1"/>
  <c r="K419" i="1"/>
  <c r="M419" i="1" s="1"/>
  <c r="V419" i="1"/>
  <c r="B420" i="1"/>
  <c r="K420" i="1"/>
  <c r="M420" i="1" s="1"/>
  <c r="V420" i="1"/>
  <c r="B421" i="1"/>
  <c r="K421" i="1"/>
  <c r="M421" i="1"/>
  <c r="V421" i="1"/>
  <c r="B422" i="1"/>
  <c r="K422" i="1"/>
  <c r="M422" i="1" s="1"/>
  <c r="V422" i="1"/>
  <c r="B423" i="1"/>
  <c r="K423" i="1"/>
  <c r="M423" i="1" s="1"/>
  <c r="V423" i="1"/>
  <c r="B424" i="1"/>
  <c r="K424" i="1"/>
  <c r="M424" i="1" s="1"/>
  <c r="V424" i="1"/>
  <c r="B425" i="1"/>
  <c r="K425" i="1"/>
  <c r="M425" i="1"/>
  <c r="V425" i="1"/>
  <c r="B426" i="1"/>
  <c r="K426" i="1"/>
  <c r="M426" i="1" s="1"/>
  <c r="V426" i="1"/>
  <c r="B427" i="1"/>
  <c r="K427" i="1"/>
  <c r="M427" i="1" s="1"/>
  <c r="V427" i="1"/>
  <c r="B428" i="1"/>
  <c r="K428" i="1"/>
  <c r="M428" i="1" s="1"/>
  <c r="V428" i="1"/>
  <c r="B429" i="1"/>
  <c r="K429" i="1"/>
  <c r="M429" i="1"/>
  <c r="V429" i="1"/>
  <c r="B430" i="1"/>
  <c r="K430" i="1"/>
  <c r="M430" i="1" s="1"/>
  <c r="V430" i="1"/>
  <c r="B431" i="1"/>
  <c r="K431" i="1"/>
  <c r="M431" i="1" s="1"/>
  <c r="V431" i="1"/>
  <c r="B432" i="1"/>
  <c r="K432" i="1"/>
  <c r="M432" i="1" s="1"/>
  <c r="V432" i="1"/>
  <c r="B433" i="1"/>
  <c r="K433" i="1"/>
  <c r="M433" i="1"/>
  <c r="V433" i="1"/>
  <c r="B434" i="1"/>
  <c r="K434" i="1"/>
  <c r="M434" i="1" s="1"/>
  <c r="V434" i="1"/>
  <c r="B435" i="1"/>
  <c r="K435" i="1"/>
  <c r="M435" i="1" s="1"/>
  <c r="V435" i="1"/>
  <c r="B436" i="1"/>
  <c r="K436" i="1"/>
  <c r="M436" i="1" s="1"/>
  <c r="V436" i="1"/>
  <c r="B437" i="1"/>
  <c r="K437" i="1"/>
  <c r="M437" i="1"/>
  <c r="V437" i="1"/>
  <c r="B438" i="1"/>
  <c r="K438" i="1"/>
  <c r="M438" i="1" s="1"/>
  <c r="V438" i="1"/>
  <c r="B439" i="1"/>
  <c r="K439" i="1"/>
  <c r="M439" i="1" s="1"/>
  <c r="V439" i="1"/>
  <c r="B440" i="1"/>
  <c r="K440" i="1"/>
  <c r="M440" i="1" s="1"/>
  <c r="V440" i="1"/>
  <c r="B441" i="1"/>
  <c r="K441" i="1"/>
  <c r="M441" i="1"/>
  <c r="V441" i="1"/>
  <c r="B442" i="1"/>
  <c r="K442" i="1"/>
  <c r="M442" i="1" s="1"/>
  <c r="V442" i="1"/>
  <c r="B443" i="1"/>
  <c r="K443" i="1"/>
  <c r="M443" i="1" s="1"/>
  <c r="V443" i="1"/>
  <c r="B444" i="1"/>
  <c r="K444" i="1"/>
  <c r="M444" i="1" s="1"/>
  <c r="V444" i="1"/>
  <c r="B445" i="1"/>
  <c r="K445" i="1"/>
  <c r="M445" i="1"/>
  <c r="V445" i="1"/>
  <c r="B446" i="1"/>
  <c r="K446" i="1"/>
  <c r="M446" i="1" s="1"/>
  <c r="V446" i="1"/>
  <c r="B447" i="1"/>
  <c r="K447" i="1"/>
  <c r="M447" i="1" s="1"/>
  <c r="V447" i="1"/>
  <c r="B448" i="1"/>
  <c r="K448" i="1"/>
  <c r="M448" i="1" s="1"/>
  <c r="V448" i="1"/>
  <c r="B449" i="1"/>
  <c r="K449" i="1"/>
  <c r="M449" i="1"/>
  <c r="V449" i="1"/>
  <c r="B450" i="1"/>
  <c r="K450" i="1"/>
  <c r="M450" i="1" s="1"/>
  <c r="V450" i="1"/>
  <c r="B451" i="1"/>
  <c r="K451" i="1"/>
  <c r="M451" i="1" s="1"/>
  <c r="V451" i="1"/>
  <c r="B452" i="1"/>
  <c r="K452" i="1"/>
  <c r="M452" i="1" s="1"/>
  <c r="V452" i="1"/>
  <c r="B453" i="1"/>
  <c r="K453" i="1"/>
  <c r="M453" i="1"/>
  <c r="V453" i="1"/>
  <c r="B454" i="1"/>
  <c r="K454" i="1"/>
  <c r="M454" i="1" s="1"/>
  <c r="V454" i="1"/>
  <c r="B455" i="1"/>
  <c r="K455" i="1"/>
  <c r="M455" i="1" s="1"/>
  <c r="V455" i="1"/>
  <c r="B456" i="1"/>
  <c r="K456" i="1"/>
  <c r="M456" i="1" s="1"/>
  <c r="V456" i="1"/>
  <c r="B457" i="1"/>
  <c r="K457" i="1"/>
  <c r="M457" i="1"/>
  <c r="V457" i="1"/>
  <c r="B458" i="1"/>
  <c r="K458" i="1"/>
  <c r="M458" i="1" s="1"/>
  <c r="V458" i="1"/>
  <c r="B459" i="1"/>
  <c r="K459" i="1"/>
  <c r="M459" i="1" s="1"/>
  <c r="V459" i="1"/>
  <c r="B460" i="1"/>
  <c r="K460" i="1"/>
  <c r="M460" i="1" s="1"/>
  <c r="V460" i="1"/>
  <c r="B461" i="1"/>
  <c r="K461" i="1"/>
  <c r="M461" i="1"/>
  <c r="V461" i="1"/>
  <c r="B462" i="1"/>
  <c r="K462" i="1"/>
  <c r="M462" i="1" s="1"/>
  <c r="V462" i="1"/>
  <c r="B463" i="1"/>
  <c r="K463" i="1"/>
  <c r="M463" i="1" s="1"/>
  <c r="V463" i="1"/>
  <c r="B464" i="1"/>
  <c r="K464" i="1"/>
  <c r="M464" i="1" s="1"/>
  <c r="V464" i="1"/>
  <c r="B465" i="1"/>
  <c r="K465" i="1"/>
  <c r="M465" i="1"/>
  <c r="V465" i="1"/>
  <c r="B466" i="1"/>
  <c r="K466" i="1"/>
  <c r="M466" i="1" s="1"/>
  <c r="V466" i="1"/>
  <c r="B467" i="1"/>
  <c r="K467" i="1"/>
  <c r="M467" i="1" s="1"/>
  <c r="V467" i="1"/>
  <c r="B468" i="1"/>
  <c r="K468" i="1"/>
  <c r="M468" i="1" s="1"/>
  <c r="V468" i="1"/>
  <c r="B469" i="1"/>
  <c r="K469" i="1"/>
  <c r="M469" i="1"/>
  <c r="V469" i="1"/>
  <c r="B470" i="1"/>
  <c r="K470" i="1"/>
  <c r="M470" i="1" s="1"/>
  <c r="V470" i="1"/>
  <c r="B471" i="1"/>
  <c r="K471" i="1"/>
  <c r="M471" i="1" s="1"/>
  <c r="V471" i="1"/>
  <c r="B472" i="1"/>
  <c r="K472" i="1"/>
  <c r="M472" i="1" s="1"/>
  <c r="V472" i="1"/>
  <c r="B473" i="1"/>
  <c r="K473" i="1"/>
  <c r="M473" i="1"/>
  <c r="V473" i="1"/>
  <c r="B474" i="1"/>
  <c r="K474" i="1"/>
  <c r="M474" i="1" s="1"/>
  <c r="V474" i="1"/>
  <c r="B475" i="1"/>
  <c r="K475" i="1"/>
  <c r="M475" i="1" s="1"/>
  <c r="V475" i="1"/>
  <c r="B476" i="1"/>
  <c r="K476" i="1"/>
  <c r="M476" i="1" s="1"/>
  <c r="V476" i="1"/>
  <c r="B477" i="1"/>
  <c r="K477" i="1"/>
  <c r="M477" i="1"/>
  <c r="V477" i="1"/>
  <c r="B478" i="1"/>
  <c r="K478" i="1"/>
  <c r="M478" i="1" s="1"/>
  <c r="V478" i="1"/>
  <c r="B479" i="1"/>
  <c r="K479" i="1"/>
  <c r="M479" i="1" s="1"/>
  <c r="V479" i="1"/>
  <c r="B480" i="1"/>
  <c r="K480" i="1"/>
  <c r="M480" i="1" s="1"/>
  <c r="V480" i="1"/>
  <c r="B481" i="1"/>
  <c r="K481" i="1"/>
  <c r="M481" i="1"/>
  <c r="V481" i="1"/>
  <c r="B482" i="1"/>
  <c r="K482" i="1"/>
  <c r="M482" i="1" s="1"/>
  <c r="V482" i="1"/>
  <c r="B483" i="1"/>
  <c r="K483" i="1"/>
  <c r="M483" i="1" s="1"/>
  <c r="V483" i="1"/>
  <c r="B484" i="1"/>
  <c r="K484" i="1"/>
  <c r="M484" i="1" s="1"/>
  <c r="V484" i="1"/>
  <c r="B485" i="1"/>
  <c r="K485" i="1"/>
  <c r="M485" i="1"/>
  <c r="V485" i="1"/>
  <c r="B486" i="1"/>
  <c r="K486" i="1"/>
  <c r="M486" i="1" s="1"/>
  <c r="V486" i="1"/>
  <c r="B487" i="1"/>
  <c r="K487" i="1"/>
  <c r="M487" i="1" s="1"/>
  <c r="V487" i="1"/>
  <c r="B488" i="1"/>
  <c r="K488" i="1"/>
  <c r="M488" i="1" s="1"/>
  <c r="V488" i="1"/>
  <c r="B489" i="1"/>
  <c r="K489" i="1"/>
  <c r="M489" i="1"/>
  <c r="V489" i="1"/>
  <c r="B490" i="1"/>
  <c r="K490" i="1"/>
  <c r="M490" i="1" s="1"/>
  <c r="V490" i="1"/>
  <c r="B491" i="1"/>
  <c r="K491" i="1"/>
  <c r="M491" i="1" s="1"/>
  <c r="V491" i="1"/>
  <c r="B492" i="1"/>
  <c r="K492" i="1"/>
  <c r="M492" i="1" s="1"/>
  <c r="V492" i="1"/>
  <c r="B493" i="1"/>
  <c r="K493" i="1"/>
  <c r="M493" i="1"/>
  <c r="V493" i="1"/>
  <c r="B494" i="1"/>
  <c r="K494" i="1"/>
  <c r="M494" i="1" s="1"/>
  <c r="V494" i="1"/>
  <c r="B495" i="1"/>
  <c r="K495" i="1"/>
  <c r="M495" i="1" s="1"/>
  <c r="V495" i="1"/>
  <c r="B496" i="1"/>
  <c r="K496" i="1"/>
  <c r="M496" i="1" s="1"/>
  <c r="V496" i="1"/>
  <c r="B497" i="1"/>
  <c r="K497" i="1"/>
  <c r="M497" i="1"/>
  <c r="V497" i="1"/>
  <c r="B498" i="1"/>
  <c r="K498" i="1"/>
  <c r="M498" i="1" s="1"/>
  <c r="V498" i="1"/>
  <c r="B499" i="1"/>
  <c r="K499" i="1"/>
  <c r="M499" i="1" s="1"/>
  <c r="V499" i="1"/>
  <c r="B500" i="1"/>
  <c r="K500" i="1"/>
  <c r="M500" i="1" s="1"/>
  <c r="V500" i="1"/>
  <c r="B501" i="1"/>
  <c r="K501" i="1"/>
  <c r="M501" i="1"/>
  <c r="V501" i="1"/>
  <c r="B502" i="1"/>
  <c r="K502" i="1"/>
  <c r="M502" i="1" s="1"/>
  <c r="V502" i="1"/>
  <c r="B503" i="1"/>
  <c r="K503" i="1"/>
  <c r="M503" i="1" s="1"/>
  <c r="V503" i="1"/>
  <c r="B504" i="1"/>
  <c r="K504" i="1"/>
  <c r="M504" i="1" s="1"/>
  <c r="V504" i="1"/>
  <c r="B505" i="1"/>
  <c r="K505" i="1"/>
  <c r="M505" i="1"/>
  <c r="V505" i="1"/>
  <c r="B506" i="1"/>
  <c r="K506" i="1"/>
  <c r="M506" i="1" s="1"/>
  <c r="V506" i="1"/>
  <c r="B507" i="1"/>
  <c r="K507" i="1"/>
  <c r="M507" i="1" s="1"/>
  <c r="V507" i="1"/>
  <c r="B508" i="1"/>
  <c r="K508" i="1"/>
  <c r="M508" i="1" s="1"/>
  <c r="V508" i="1"/>
  <c r="B509" i="1"/>
  <c r="K509" i="1"/>
  <c r="M509" i="1"/>
  <c r="V509" i="1"/>
  <c r="B510" i="1"/>
  <c r="K510" i="1"/>
  <c r="M510" i="1" s="1"/>
  <c r="V510" i="1"/>
  <c r="B511" i="1"/>
  <c r="K511" i="1"/>
  <c r="M511" i="1" s="1"/>
  <c r="V511" i="1"/>
  <c r="B512" i="1"/>
  <c r="K512" i="1"/>
  <c r="M512" i="1" s="1"/>
  <c r="V512" i="1"/>
  <c r="B513" i="1"/>
  <c r="K513" i="1"/>
  <c r="M513" i="1"/>
  <c r="V513" i="1"/>
  <c r="B514" i="1"/>
  <c r="K514" i="1"/>
  <c r="M514" i="1" s="1"/>
  <c r="V514" i="1"/>
  <c r="B515" i="1"/>
  <c r="K515" i="1"/>
  <c r="M515" i="1" s="1"/>
  <c r="V515" i="1"/>
  <c r="B516" i="1"/>
  <c r="K516" i="1"/>
  <c r="M516" i="1" s="1"/>
  <c r="V516" i="1"/>
  <c r="B517" i="1"/>
  <c r="K517" i="1"/>
  <c r="M517" i="1"/>
  <c r="V517" i="1"/>
  <c r="B518" i="1"/>
  <c r="K518" i="1"/>
  <c r="M518" i="1" s="1"/>
  <c r="V518" i="1"/>
  <c r="B519" i="1"/>
  <c r="K519" i="1"/>
  <c r="M519" i="1" s="1"/>
  <c r="V519" i="1"/>
  <c r="B520" i="1"/>
  <c r="K520" i="1"/>
  <c r="M520" i="1" s="1"/>
  <c r="V520" i="1"/>
  <c r="B521" i="1"/>
  <c r="K521" i="1"/>
  <c r="M521" i="1"/>
  <c r="V521" i="1"/>
  <c r="B522" i="1"/>
  <c r="K522" i="1"/>
  <c r="M522" i="1" s="1"/>
  <c r="V522" i="1"/>
  <c r="B523" i="1"/>
  <c r="K523" i="1"/>
  <c r="M523" i="1" s="1"/>
  <c r="V523" i="1"/>
  <c r="B524" i="1"/>
  <c r="K524" i="1"/>
  <c r="M524" i="1" s="1"/>
  <c r="V524" i="1"/>
  <c r="B525" i="1"/>
  <c r="K525" i="1"/>
  <c r="M525" i="1" s="1"/>
  <c r="V525" i="1"/>
  <c r="B526" i="1"/>
  <c r="K526" i="1"/>
  <c r="M526" i="1" s="1"/>
  <c r="V526" i="1"/>
  <c r="B527" i="1"/>
  <c r="K527" i="1"/>
  <c r="M527" i="1" s="1"/>
  <c r="V527" i="1"/>
  <c r="B528" i="1"/>
  <c r="K528" i="1"/>
  <c r="M528" i="1" s="1"/>
  <c r="V528" i="1"/>
  <c r="B529" i="1"/>
  <c r="K529" i="1"/>
  <c r="M529" i="1" s="1"/>
  <c r="V529" i="1"/>
  <c r="B530" i="1"/>
  <c r="K530" i="1"/>
  <c r="M530" i="1" s="1"/>
  <c r="V530" i="1"/>
  <c r="B531" i="1"/>
  <c r="K531" i="1"/>
  <c r="M531" i="1" s="1"/>
  <c r="V531" i="1"/>
  <c r="B532" i="1"/>
  <c r="K532" i="1"/>
  <c r="M532" i="1" s="1"/>
  <c r="V532" i="1"/>
  <c r="B533" i="1"/>
  <c r="K533" i="1"/>
  <c r="M533" i="1" s="1"/>
  <c r="V533" i="1"/>
  <c r="B534" i="1"/>
  <c r="K534" i="1"/>
  <c r="M534" i="1" s="1"/>
  <c r="V534" i="1"/>
  <c r="B535" i="1"/>
  <c r="K535" i="1"/>
  <c r="M535" i="1" s="1"/>
  <c r="V535" i="1"/>
  <c r="B536" i="1"/>
  <c r="K536" i="1"/>
  <c r="M536" i="1" s="1"/>
  <c r="V536" i="1"/>
  <c r="B537" i="1"/>
  <c r="K537" i="1"/>
  <c r="M537" i="1" s="1"/>
  <c r="V537" i="1"/>
  <c r="W16" i="1" l="1"/>
  <c r="W17" i="1"/>
  <c r="W18" i="1"/>
  <c r="W19" i="1"/>
  <c r="W49" i="1"/>
  <c r="W50" i="1"/>
  <c r="W51" i="1"/>
  <c r="W81" i="1"/>
  <c r="W82" i="1"/>
  <c r="W83" i="1"/>
  <c r="W113" i="1"/>
  <c r="W114" i="1"/>
  <c r="W115" i="1"/>
  <c r="W145" i="1"/>
  <c r="W146" i="1"/>
  <c r="W147" i="1"/>
  <c r="W177" i="1"/>
  <c r="W178" i="1"/>
  <c r="W179" i="1"/>
  <c r="W228" i="1"/>
  <c r="W252" i="1"/>
  <c r="W258" i="1"/>
  <c r="W259" i="1"/>
  <c r="W264" i="1"/>
  <c r="W265" i="1"/>
  <c r="W284" i="1"/>
  <c r="W290" i="1"/>
  <c r="W291" i="1"/>
  <c r="W296" i="1"/>
  <c r="W297" i="1"/>
  <c r="W312" i="1"/>
  <c r="W313" i="1"/>
  <c r="W320" i="1"/>
  <c r="W321" i="1"/>
  <c r="W328" i="1"/>
  <c r="W329" i="1"/>
  <c r="W336" i="1"/>
  <c r="W337" i="1"/>
  <c r="W344" i="1"/>
  <c r="W345" i="1"/>
  <c r="W353" i="1"/>
  <c r="W354" i="1"/>
  <c r="W361" i="1"/>
  <c r="W362" i="1"/>
  <c r="W369" i="1"/>
  <c r="W370" i="1"/>
  <c r="W377" i="1"/>
  <c r="W378" i="1"/>
  <c r="W385" i="1"/>
  <c r="W386" i="1"/>
  <c r="W393" i="1"/>
  <c r="W394" i="1"/>
  <c r="W401" i="1"/>
  <c r="W402" i="1"/>
  <c r="W409" i="1"/>
  <c r="W410" i="1"/>
  <c r="W417" i="1"/>
  <c r="W418" i="1"/>
  <c r="W425" i="1"/>
  <c r="W426" i="1"/>
  <c r="W433" i="1"/>
  <c r="W434" i="1"/>
  <c r="W441" i="1"/>
  <c r="W442" i="1"/>
  <c r="W449" i="1"/>
  <c r="W450" i="1"/>
  <c r="W457" i="1"/>
  <c r="W458" i="1"/>
  <c r="W465" i="1"/>
  <c r="W466" i="1"/>
  <c r="W473" i="1"/>
  <c r="W474" i="1"/>
  <c r="W481" i="1"/>
  <c r="W482" i="1"/>
  <c r="W489" i="1"/>
  <c r="W490" i="1"/>
  <c r="W497" i="1"/>
  <c r="W498" i="1"/>
  <c r="W505" i="1"/>
  <c r="W506" i="1"/>
  <c r="W513" i="1"/>
  <c r="W514" i="1"/>
  <c r="W521" i="1"/>
  <c r="W522" i="1"/>
  <c r="W523" i="1"/>
  <c r="W524" i="1"/>
  <c r="W33" i="1"/>
  <c r="W34" i="1"/>
  <c r="W35" i="1"/>
  <c r="W44" i="1"/>
  <c r="W45" i="1"/>
  <c r="W46" i="1"/>
  <c r="W47" i="1"/>
  <c r="W56" i="1"/>
  <c r="W64" i="1"/>
  <c r="W73" i="1"/>
  <c r="W74" i="1"/>
  <c r="W75" i="1"/>
  <c r="W84" i="1"/>
  <c r="W85" i="1"/>
  <c r="W86" i="1"/>
  <c r="W87" i="1"/>
  <c r="W92" i="1"/>
  <c r="W93" i="1"/>
  <c r="W94" i="1"/>
  <c r="W95" i="1"/>
  <c r="W104" i="1"/>
  <c r="W161" i="1"/>
  <c r="W162" i="1"/>
  <c r="W163" i="1"/>
  <c r="W172" i="1"/>
  <c r="W173" i="1"/>
  <c r="W174" i="1"/>
  <c r="W175" i="1"/>
  <c r="W184" i="1"/>
  <c r="W192" i="1"/>
  <c r="W201" i="1"/>
  <c r="W202" i="1"/>
  <c r="W203" i="1"/>
  <c r="W216" i="1"/>
  <c r="W217" i="1"/>
  <c r="W218" i="1"/>
  <c r="W219" i="1"/>
  <c r="W234" i="1"/>
  <c r="W235" i="1"/>
  <c r="W244" i="1"/>
  <c r="W250" i="1"/>
  <c r="W251" i="1"/>
  <c r="W298" i="1"/>
  <c r="W299" i="1"/>
  <c r="W304" i="1"/>
  <c r="W305" i="1"/>
  <c r="W317" i="1"/>
  <c r="W318" i="1"/>
  <c r="W319" i="1"/>
  <c r="W322" i="1"/>
  <c r="W323" i="1"/>
  <c r="W333" i="1"/>
  <c r="W334" i="1"/>
  <c r="W335" i="1"/>
  <c r="W338" i="1"/>
  <c r="W339" i="1"/>
  <c r="W351" i="1"/>
  <c r="W352" i="1"/>
  <c r="W355" i="1"/>
  <c r="W356" i="1"/>
  <c r="W367" i="1"/>
  <c r="W368" i="1"/>
  <c r="W371" i="1"/>
  <c r="W372" i="1"/>
  <c r="W383" i="1"/>
  <c r="W384" i="1"/>
  <c r="W387" i="1"/>
  <c r="W388" i="1"/>
  <c r="W399" i="1"/>
  <c r="W400" i="1"/>
  <c r="W403" i="1"/>
  <c r="W404" i="1"/>
  <c r="W415" i="1"/>
  <c r="W416" i="1"/>
  <c r="W419" i="1"/>
  <c r="W420" i="1"/>
  <c r="W431" i="1"/>
  <c r="W432" i="1"/>
  <c r="W435" i="1"/>
  <c r="W436" i="1"/>
  <c r="W447" i="1"/>
  <c r="W448" i="1"/>
  <c r="W451" i="1"/>
  <c r="W452" i="1"/>
  <c r="W463" i="1"/>
  <c r="W464" i="1"/>
  <c r="W467" i="1"/>
  <c r="W468" i="1"/>
  <c r="W479" i="1"/>
  <c r="W480" i="1"/>
  <c r="W483" i="1"/>
  <c r="W484" i="1"/>
  <c r="W495" i="1"/>
  <c r="W496" i="1"/>
  <c r="W499" i="1"/>
  <c r="W500" i="1"/>
  <c r="W511" i="1"/>
  <c r="W512" i="1"/>
  <c r="W515" i="1"/>
  <c r="W516" i="1"/>
  <c r="W525" i="1"/>
  <c r="W533" i="1"/>
  <c r="W65" i="1"/>
  <c r="W66" i="1"/>
  <c r="W67" i="1"/>
  <c r="W76" i="1"/>
  <c r="W77" i="1"/>
  <c r="W78" i="1"/>
  <c r="W79" i="1"/>
  <c r="W88" i="1"/>
  <c r="W96" i="1"/>
  <c r="W105" i="1"/>
  <c r="W106" i="1"/>
  <c r="W107" i="1"/>
  <c r="W116" i="1"/>
  <c r="W117" i="1"/>
  <c r="W118" i="1"/>
  <c r="W119" i="1"/>
  <c r="W124" i="1"/>
  <c r="W125" i="1"/>
  <c r="W126" i="1"/>
  <c r="W127" i="1"/>
  <c r="W136" i="1"/>
  <c r="W193" i="1"/>
  <c r="W194" i="1"/>
  <c r="W195" i="1"/>
  <c r="W204" i="1"/>
  <c r="W205" i="1"/>
  <c r="W206" i="1"/>
  <c r="W207" i="1"/>
  <c r="W220" i="1"/>
  <c r="W221" i="1"/>
  <c r="W222" i="1"/>
  <c r="W223" i="1"/>
  <c r="W226" i="1"/>
  <c r="W227" i="1"/>
  <c r="W266" i="1"/>
  <c r="W267" i="1"/>
  <c r="W272" i="1"/>
  <c r="W273" i="1"/>
  <c r="W300" i="1"/>
  <c r="W306" i="1"/>
  <c r="W307" i="1"/>
  <c r="W324" i="1"/>
  <c r="W340" i="1"/>
  <c r="W357" i="1"/>
  <c r="W358" i="1"/>
  <c r="W373" i="1"/>
  <c r="W374" i="1"/>
  <c r="W389" i="1"/>
  <c r="W390" i="1"/>
  <c r="W405" i="1"/>
  <c r="W406" i="1"/>
  <c r="W421" i="1"/>
  <c r="W422" i="1"/>
  <c r="W437" i="1"/>
  <c r="W438" i="1"/>
  <c r="W453" i="1"/>
  <c r="W454" i="1"/>
  <c r="W469" i="1"/>
  <c r="W470" i="1"/>
  <c r="W485" i="1"/>
  <c r="W486" i="1"/>
  <c r="W501" i="1"/>
  <c r="W502" i="1"/>
  <c r="W517" i="1"/>
  <c r="W518" i="1"/>
  <c r="W526" i="1"/>
  <c r="W527" i="1"/>
  <c r="W528" i="1"/>
  <c r="W532" i="1"/>
  <c r="W531" i="1"/>
  <c r="W530" i="1"/>
  <c r="W494" i="1"/>
  <c r="W493" i="1"/>
  <c r="W462" i="1"/>
  <c r="W461" i="1"/>
  <c r="W430" i="1"/>
  <c r="W429" i="1"/>
  <c r="W398" i="1"/>
  <c r="W397" i="1"/>
  <c r="W366" i="1"/>
  <c r="W365" i="1"/>
  <c r="W332" i="1"/>
  <c r="W292" i="1"/>
  <c r="W289" i="1"/>
  <c r="W288" i="1"/>
  <c r="W281" i="1"/>
  <c r="W280" i="1"/>
  <c r="W275" i="1"/>
  <c r="W274" i="1"/>
  <c r="W243" i="1"/>
  <c r="W242" i="1"/>
  <c r="W215" i="1"/>
  <c r="W214" i="1"/>
  <c r="W213" i="1"/>
  <c r="W212" i="1"/>
  <c r="W183" i="1"/>
  <c r="W182" i="1"/>
  <c r="W181" i="1"/>
  <c r="W180" i="1"/>
  <c r="W171" i="1"/>
  <c r="W170" i="1"/>
  <c r="W169" i="1"/>
  <c r="W131" i="1"/>
  <c r="W130" i="1"/>
  <c r="W129" i="1"/>
  <c r="W31" i="1"/>
  <c r="W30" i="1"/>
  <c r="W29" i="1"/>
  <c r="W28" i="1"/>
  <c r="W23" i="1"/>
  <c r="W22" i="1"/>
  <c r="W21" i="1"/>
  <c r="W20" i="1"/>
  <c r="W11" i="1"/>
  <c r="W9" i="1"/>
  <c r="W520" i="1"/>
  <c r="W491" i="1"/>
  <c r="W488" i="1"/>
  <c r="W460" i="1"/>
  <c r="W459" i="1"/>
  <c r="W455" i="1"/>
  <c r="W428" i="1"/>
  <c r="W427" i="1"/>
  <c r="W424" i="1"/>
  <c r="W423" i="1"/>
  <c r="W396" i="1"/>
  <c r="W395" i="1"/>
  <c r="W392" i="1"/>
  <c r="W391" i="1"/>
  <c r="W364" i="1"/>
  <c r="W363" i="1"/>
  <c r="W360" i="1"/>
  <c r="W359" i="1"/>
  <c r="W331" i="1"/>
  <c r="W330" i="1"/>
  <c r="W327" i="1"/>
  <c r="W326" i="1"/>
  <c r="W325" i="1"/>
  <c r="W249" i="1"/>
  <c r="W248" i="1"/>
  <c r="W241" i="1"/>
  <c r="W240" i="1"/>
  <c r="W200" i="1"/>
  <c r="W191" i="1"/>
  <c r="W190" i="1"/>
  <c r="W189" i="1"/>
  <c r="W188" i="1"/>
  <c r="W168" i="1"/>
  <c r="W160" i="1"/>
  <c r="W152" i="1"/>
  <c r="W143" i="1"/>
  <c r="W142" i="1"/>
  <c r="W141" i="1"/>
  <c r="W140" i="1"/>
  <c r="W128" i="1"/>
  <c r="W120" i="1"/>
  <c r="W111" i="1"/>
  <c r="W110" i="1"/>
  <c r="W109" i="1"/>
  <c r="W108" i="1"/>
  <c r="W99" i="1"/>
  <c r="W98" i="1"/>
  <c r="W97" i="1"/>
  <c r="W536" i="1"/>
  <c r="W535" i="1"/>
  <c r="W534" i="1"/>
  <c r="W508" i="1"/>
  <c r="W507" i="1"/>
  <c r="W504" i="1"/>
  <c r="W503" i="1"/>
  <c r="W476" i="1"/>
  <c r="W475" i="1"/>
  <c r="W472" i="1"/>
  <c r="W471" i="1"/>
  <c r="W444" i="1"/>
  <c r="W443" i="1"/>
  <c r="W440" i="1"/>
  <c r="W439" i="1"/>
  <c r="W412" i="1"/>
  <c r="W411" i="1"/>
  <c r="W408" i="1"/>
  <c r="W407" i="1"/>
  <c r="W380" i="1"/>
  <c r="W379" i="1"/>
  <c r="W376" i="1"/>
  <c r="W375" i="1"/>
  <c r="W348" i="1"/>
  <c r="W347" i="1"/>
  <c r="W346" i="1"/>
  <c r="W343" i="1"/>
  <c r="W342" i="1"/>
  <c r="W341" i="1"/>
  <c r="W315" i="1"/>
  <c r="W314" i="1"/>
  <c r="W311" i="1"/>
  <c r="W310" i="1"/>
  <c r="W308" i="1"/>
  <c r="W283" i="1"/>
  <c r="W282" i="1"/>
  <c r="W276" i="1"/>
  <c r="W260" i="1"/>
  <c r="W257" i="1"/>
  <c r="W256" i="1"/>
  <c r="W232" i="1"/>
  <c r="W229" i="1"/>
  <c r="W72" i="1"/>
  <c r="W63" i="1"/>
  <c r="W62" i="1"/>
  <c r="W61" i="1"/>
  <c r="W60" i="1"/>
  <c r="W40" i="1"/>
  <c r="W32" i="1"/>
  <c r="W24" i="1"/>
  <c r="W15" i="1"/>
  <c r="W14" i="1"/>
  <c r="W13" i="1"/>
  <c r="W12" i="1"/>
  <c r="W529" i="1"/>
  <c r="W519" i="1"/>
  <c r="W492" i="1"/>
  <c r="W487" i="1"/>
  <c r="W456" i="1"/>
  <c r="W537" i="1"/>
  <c r="W510" i="1"/>
  <c r="W509" i="1"/>
  <c r="W478" i="1"/>
  <c r="W477" i="1"/>
  <c r="W446" i="1"/>
  <c r="W445" i="1"/>
  <c r="W414" i="1"/>
  <c r="W413" i="1"/>
  <c r="W382" i="1"/>
  <c r="W381" i="1"/>
  <c r="W350" i="1"/>
  <c r="W349" i="1"/>
  <c r="W316" i="1"/>
  <c r="W268" i="1"/>
  <c r="W233" i="1"/>
  <c r="W159" i="1"/>
  <c r="W158" i="1"/>
  <c r="W157" i="1"/>
  <c r="W156" i="1"/>
  <c r="W151" i="1"/>
  <c r="W150" i="1"/>
  <c r="W149" i="1"/>
  <c r="W148" i="1"/>
  <c r="W139" i="1"/>
  <c r="W138" i="1"/>
  <c r="W137" i="1"/>
  <c r="W55" i="1"/>
  <c r="W54" i="1"/>
  <c r="W53" i="1"/>
  <c r="W52" i="1"/>
  <c r="W43" i="1"/>
  <c r="W42" i="1"/>
  <c r="W41" i="1"/>
  <c r="V9" i="1"/>
  <c r="W309" i="1"/>
  <c r="W303" i="1"/>
  <c r="W302" i="1"/>
  <c r="W301" i="1"/>
  <c r="W295" i="1"/>
  <c r="W294" i="1"/>
  <c r="W293" i="1"/>
  <c r="W287" i="1"/>
  <c r="W286" i="1"/>
  <c r="W285" i="1"/>
  <c r="W279" i="1"/>
  <c r="W278" i="1"/>
  <c r="W277" i="1"/>
  <c r="W271" i="1"/>
  <c r="W270" i="1"/>
  <c r="W269" i="1"/>
  <c r="W263" i="1"/>
  <c r="W262" i="1"/>
  <c r="W261" i="1"/>
  <c r="W255" i="1"/>
  <c r="W254" i="1"/>
  <c r="W253" i="1"/>
  <c r="W247" i="1"/>
  <c r="W246" i="1"/>
  <c r="W245" i="1"/>
  <c r="W239" i="1"/>
  <c r="W238" i="1"/>
  <c r="W237" i="1"/>
  <c r="W236" i="1"/>
  <c r="W231" i="1"/>
  <c r="W230" i="1"/>
  <c r="W225" i="1"/>
  <c r="W224" i="1"/>
  <c r="W211" i="1"/>
  <c r="W210" i="1"/>
  <c r="W209" i="1"/>
  <c r="W208" i="1"/>
  <c r="W199" i="1"/>
  <c r="W198" i="1"/>
  <c r="W197" i="1"/>
  <c r="W196" i="1"/>
  <c r="W187" i="1"/>
  <c r="W186" i="1"/>
  <c r="W185" i="1"/>
  <c r="W176" i="1"/>
  <c r="W167" i="1"/>
  <c r="W166" i="1"/>
  <c r="W165" i="1"/>
  <c r="W164" i="1"/>
  <c r="W155" i="1"/>
  <c r="W154" i="1"/>
  <c r="W153" i="1"/>
  <c r="W144" i="1"/>
  <c r="W135" i="1"/>
  <c r="W134" i="1"/>
  <c r="W133" i="1"/>
  <c r="W132" i="1"/>
  <c r="W123" i="1"/>
  <c r="W122" i="1"/>
  <c r="W121" i="1"/>
  <c r="W112" i="1"/>
  <c r="W103" i="1"/>
  <c r="W102" i="1"/>
  <c r="W101" i="1"/>
  <c r="W100" i="1"/>
  <c r="W91" i="1"/>
  <c r="W90" i="1"/>
  <c r="W89" i="1"/>
  <c r="W80" i="1"/>
  <c r="W71" i="1"/>
  <c r="W70" i="1"/>
  <c r="W69" i="1"/>
  <c r="W68" i="1"/>
  <c r="W59" i="1"/>
  <c r="W58" i="1"/>
  <c r="W57" i="1"/>
  <c r="W48" i="1"/>
  <c r="W39" i="1"/>
  <c r="W38" i="1"/>
  <c r="W37" i="1"/>
  <c r="W36" i="1"/>
  <c r="W27" i="1"/>
  <c r="W26" i="1"/>
  <c r="W25" i="1"/>
  <c r="M9" i="1"/>
  <c r="K9" i="1"/>
</calcChain>
</file>

<file path=xl/sharedStrings.xml><?xml version="1.0" encoding="utf-8"?>
<sst xmlns="http://schemas.openxmlformats.org/spreadsheetml/2006/main" count="1608" uniqueCount="289">
  <si>
    <t>OGÓŁEM:</t>
  </si>
  <si>
    <t/>
  </si>
  <si>
    <t>Wydatki na zakupy inwestycyjne jednostek budżetowych</t>
  </si>
  <si>
    <t>6060</t>
  </si>
  <si>
    <t>Zakup usług pozostałych</t>
  </si>
  <si>
    <t>4300</t>
  </si>
  <si>
    <t>Zakup usług remontowych</t>
  </si>
  <si>
    <t>4270</t>
  </si>
  <si>
    <t>Zakup energii</t>
  </si>
  <si>
    <t>4260</t>
  </si>
  <si>
    <t>Zakup materiałów i wyposażenia</t>
  </si>
  <si>
    <t>4210</t>
  </si>
  <si>
    <t>Pozostała działalność</t>
  </si>
  <si>
    <t>92695</t>
  </si>
  <si>
    <t>Nagrody konkursowe</t>
  </si>
  <si>
    <t>4190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</si>
  <si>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</si>
  <si>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2360</t>
  </si>
  <si>
    <t>Zadania w zakresie kultury fizycznej</t>
  </si>
  <si>
    <t>92605</t>
  </si>
  <si>
    <t>Obiekty sportowe</t>
  </si>
  <si>
    <t>92601</t>
  </si>
  <si>
    <t>Kultura fizyczna</t>
  </si>
  <si>
    <t>Wynagrodzenia bezosobowe</t>
  </si>
  <si>
    <t>4170</t>
  </si>
  <si>
    <t>92195</t>
  </si>
  <si>
    <t>Dotacja podmiotowa z budżetu dla samorządowej instytucji kultury</t>
  </si>
  <si>
    <t>2480</t>
  </si>
  <si>
    <t>Biblioteki</t>
  </si>
  <si>
    <t>92116</t>
  </si>
  <si>
    <t>Wydatki inwestycyjne jednostek budżetowych</t>
  </si>
  <si>
    <t>6050</t>
  </si>
  <si>
    <t>Składki na ubezpieczenia społeczne</t>
  </si>
  <si>
    <t>4110</t>
  </si>
  <si>
    <t>Domy i ośrodki kultury, świetlice i kluby</t>
  </si>
  <si>
    <t>92109</t>
  </si>
  <si>
    <t>Kultura i ochrona dziedzictwa narodowego</t>
  </si>
  <si>
    <t xml:space="preserve">Szkolenia pracowników niebędących członkami korpusu służby cywilnej </t>
  </si>
  <si>
    <t>4700</t>
  </si>
  <si>
    <t>Odpisy na zakładowy fundusz świadczeń socjalnych</t>
  </si>
  <si>
    <t>4440</t>
  </si>
  <si>
    <t>Podróże służbowe krajowe</t>
  </si>
  <si>
    <t>4410</t>
  </si>
  <si>
    <t>Zakup usług zdrowotnych</t>
  </si>
  <si>
    <t>4280</t>
  </si>
  <si>
    <t>Składki na Fundusz Pracy oraz Fundusz Solidarnościowy</t>
  </si>
  <si>
    <t>4120</t>
  </si>
  <si>
    <t>Dodatkowe wynagrodzenie roczne</t>
  </si>
  <si>
    <t>4040</t>
  </si>
  <si>
    <t>Wynagrodzenia osobowe pracowników</t>
  </si>
  <si>
    <t>4010</t>
  </si>
  <si>
    <t>Wydatki osobowe niezaliczone do wynagrodzeń</t>
  </si>
  <si>
    <t>3020</t>
  </si>
  <si>
    <t>90095</t>
  </si>
  <si>
    <t>Wydatki na zakup i objęcie akcji i udziałów</t>
  </si>
  <si>
    <t>6010</t>
  </si>
  <si>
    <t>Pozostałe działania związane z gospodarką odpadami</t>
  </si>
  <si>
    <t>90026</t>
  </si>
  <si>
    <t>Różne opłaty i składki</t>
  </si>
  <si>
    <t>4430</t>
  </si>
  <si>
    <t>Wpływy i wydatki związane z gromadzeniem środków z opłat i kar za korzystanie ze środowiska</t>
  </si>
  <si>
    <t>90019</t>
  </si>
  <si>
    <t>Oświetlenie ulic, placów i dróg</t>
  </si>
  <si>
    <t>90015</t>
  </si>
  <si>
    <t>Dotacje celowe przekazane gminie na zadania bieżące realizowane na podstawie porozumień (umów) między jednostkami samorządu terytorialnego</t>
  </si>
  <si>
    <t>2310</t>
  </si>
  <si>
    <t>Schroniska dla zwierząt</t>
  </si>
  <si>
    <t>90013</t>
  </si>
  <si>
    <t>Utrzymanie zieleni w miastach i gminach</t>
  </si>
  <si>
    <t>90004</t>
  </si>
  <si>
    <t>Oczyszczanie miast i wsi</t>
  </si>
  <si>
    <t>90003</t>
  </si>
  <si>
    <t>Dotacje celowe z budżetu na finansowanie lub dofinansowanie kosztów realizacji inwestycji i zakupów inwestycyjnych jednostek nie zaliczanych do sektora finansów publicznych</t>
  </si>
  <si>
    <t>6230</t>
  </si>
  <si>
    <t>Gospodarka ściekowa i ochrona wód</t>
  </si>
  <si>
    <t>90001</t>
  </si>
  <si>
    <t>Gospodarka komunalna i ochrona środowiska</t>
  </si>
  <si>
    <t>Składki na ubezpieczenie zdrowotne</t>
  </si>
  <si>
    <t>4130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</si>
  <si>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</si>
  <si>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85513</t>
  </si>
  <si>
    <t>Zakup usług przez jednostki samorządu terytorialnego od innych jednostek samorządu terytorialnego</t>
  </si>
  <si>
    <t>4330</t>
  </si>
  <si>
    <t>Rodziny zastępcze</t>
  </si>
  <si>
    <t>85508</t>
  </si>
  <si>
    <t>Opłaty z tytułu zakupu usług telekomunikacyjnych</t>
  </si>
  <si>
    <t>4360</t>
  </si>
  <si>
    <t>Świadczenia społeczne</t>
  </si>
  <si>
    <t>3110</t>
  </si>
  <si>
    <t>Wspieranie rodziny</t>
  </si>
  <si>
    <t>85504</t>
  </si>
  <si>
    <t>Karta Dużej Rodziny</t>
  </si>
  <si>
    <t>85503</t>
  </si>
  <si>
    <t>Pozostałe odsetki</t>
  </si>
  <si>
    <t>4580</t>
  </si>
  <si>
    <t>Zwrot dotacji oraz płatności wykorzystanych niezgodnie z przeznaczeniem lub wykorzystanych z naruszeniem procedur, o których mowa w art. 184 ustawy, pobranych nienależnie lub w nadmiernej wysokości</t>
  </si>
  <si>
    <t>2910</t>
  </si>
  <si>
    <t xml:space="preserve">Świadczenia rodzinne, świadczenie z funduszu alimentacyjnego oraz składki na ubezpieczenia emerytalne i rentowe z ubezpieczenia społecznego_x000D_
</t>
  </si>
  <si>
    <t>85502</t>
  </si>
  <si>
    <t>Świadczenie wychowawcze</t>
  </si>
  <si>
    <t>85501</t>
  </si>
  <si>
    <t>Rodzina</t>
  </si>
  <si>
    <t>Inne formy pomocy dla uczniów</t>
  </si>
  <si>
    <t>3260</t>
  </si>
  <si>
    <t>Stypendia dla uczniów</t>
  </si>
  <si>
    <t>3240</t>
  </si>
  <si>
    <t>Pomoc materialna dla uczniów o charakterze socjalnym</t>
  </si>
  <si>
    <t>85415</t>
  </si>
  <si>
    <t>Zakup środków żywności</t>
  </si>
  <si>
    <t>4220</t>
  </si>
  <si>
    <t>Świetlice szkolne</t>
  </si>
  <si>
    <t>85401</t>
  </si>
  <si>
    <t>Edukacyjna opieka wychowawcza</t>
  </si>
  <si>
    <t>85395</t>
  </si>
  <si>
    <t>Pozostałe zadania w zakresie polityki społecznej</t>
  </si>
  <si>
    <t>85295</t>
  </si>
  <si>
    <t>Pomoc w zakresie dożywiania</t>
  </si>
  <si>
    <t>85230</t>
  </si>
  <si>
    <t>Usługi opiekuńcze i specjalistyczne usługi opiekuńcze</t>
  </si>
  <si>
    <t>85228</t>
  </si>
  <si>
    <t>Ośrodki pomocy społecznej</t>
  </si>
  <si>
    <t>85219</t>
  </si>
  <si>
    <t>Zasiłki stałe</t>
  </si>
  <si>
    <t>85216</t>
  </si>
  <si>
    <t>Dodatki mieszkaniowe</t>
  </si>
  <si>
    <t>85215</t>
  </si>
  <si>
    <t>Zasiłki okresowe, celowe i pomoc w naturze oraz składki na ubezpieczenia emerytalne i rentowe</t>
  </si>
  <si>
    <t>85214</t>
  </si>
  <si>
    <t>Składki na ubezpieczenie zdrowotne opłacane za osoby pobierające niektóre świadczenia z pomocy społecznej oraz za osoby uczestniczące w zajęciach w centrum integracji społecznej</t>
  </si>
  <si>
    <t>85213</t>
  </si>
  <si>
    <t>Zadania w zakresie przeciwdziałania przemocy w rodzinie</t>
  </si>
  <si>
    <t>85205</t>
  </si>
  <si>
    <t>Domy pomocy społecznej</t>
  </si>
  <si>
    <t>85202</t>
  </si>
  <si>
    <t>Pomoc społeczna</t>
  </si>
  <si>
    <t>85195</t>
  </si>
  <si>
    <t>Koszty postępowania sądowego i prokuratorskiego</t>
  </si>
  <si>
    <t>4610</t>
  </si>
  <si>
    <t>Zakup usług obejmujących wykonanie ekspertyz, analiz i opinii</t>
  </si>
  <si>
    <t>4390</t>
  </si>
  <si>
    <t>Przeciwdziałanie alkoholizmowi</t>
  </si>
  <si>
    <t>85154</t>
  </si>
  <si>
    <t>Zwalczanie narkomanii</t>
  </si>
  <si>
    <t>85153</t>
  </si>
  <si>
    <t>Dotacja celowa na pomoc finansową udzielaną między jednostkami samorządu terytorialnego na dofinansowanie własnych zadań inwestycyjnych i zakupów inwestycyjnych</t>
  </si>
  <si>
    <t>6300</t>
  </si>
  <si>
    <t>Szpitale ogólne</t>
  </si>
  <si>
    <t>85111</t>
  </si>
  <si>
    <t>Ochrona zdrowia</t>
  </si>
  <si>
    <t>Zakup środków dydaktycznych i książek</t>
  </si>
  <si>
    <t>4247</t>
  </si>
  <si>
    <t>4240</t>
  </si>
  <si>
    <t>80195</t>
  </si>
  <si>
    <t>Zapewnienie uczniom prawa do bezpłatnego dostępu do podręczników, materiałów edukacyjnych lub materiałów ćwiczeniowych</t>
  </si>
  <si>
    <t>80153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</si>
  <si>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stopnia i klasach dotychczasowej zasadniczej szkoły zawodowej prowadzonych w branżowych szkołach I stopnia oraz szkołach artystycznych</t>
  </si>
  <si>
    <t>80152</t>
  </si>
  <si>
    <t>Realizacja zadań wymagających stosowania specjalnej organizacji nauki i metod pracy dla dzieci i młodzieży w szkołach podstawowych</t>
  </si>
  <si>
    <t>80150</t>
  </si>
  <si>
    <t>Stołówki szkolne i przedszkolne</t>
  </si>
  <si>
    <t>80148</t>
  </si>
  <si>
    <t>Dokształcanie i doskonalenie nauczycieli</t>
  </si>
  <si>
    <t>80146</t>
  </si>
  <si>
    <t>Licea ogólnokształcące</t>
  </si>
  <si>
    <t>80120</t>
  </si>
  <si>
    <t>Dotacje celowe przekazane dla powiatu na zadania bieżące realizowane na podstawie porozumień (umów) między jednostkami samorządu terytorialnego</t>
  </si>
  <si>
    <t>2320</t>
  </si>
  <si>
    <t>Branżowe szkoły I i II stopnia</t>
  </si>
  <si>
    <t>80117</t>
  </si>
  <si>
    <t>Składki na Fundusz Emerytur Pomostowych</t>
  </si>
  <si>
    <t>4780</t>
  </si>
  <si>
    <t>Pozostałe podatki na rzecz budżetów jednostek samorządu terytorialnego</t>
  </si>
  <si>
    <t>4500</t>
  </si>
  <si>
    <t>Dowożenie uczniów do szkół</t>
  </si>
  <si>
    <t>80113</t>
  </si>
  <si>
    <t xml:space="preserve">Przedszkola </t>
  </si>
  <si>
    <t>80104</t>
  </si>
  <si>
    <t>Podatek od towarów i usług (VAT).</t>
  </si>
  <si>
    <t>4530</t>
  </si>
  <si>
    <t>Szkoły podstawowe</t>
  </si>
  <si>
    <t>80101</t>
  </si>
  <si>
    <t>Oświata i wychowanie</t>
  </si>
  <si>
    <t>Rezerwy</t>
  </si>
  <si>
    <t>4810</t>
  </si>
  <si>
    <t>Rezerwy ogólne i celowe</t>
  </si>
  <si>
    <t>75818</t>
  </si>
  <si>
    <t>Różne rozliczenia finansowe</t>
  </si>
  <si>
    <t>75814</t>
  </si>
  <si>
    <t>Różne rozliczenia</t>
  </si>
  <si>
    <t>Odsetki od samorządowych papierów wartościowych lub zaciągniętych przez jednostkę samorządu terytorialnego kredytów i pożyczek</t>
  </si>
  <si>
    <t>8110</t>
  </si>
  <si>
    <t>Obsługa papierów wartościowych, kredytów i pożyczek oraz innych zobowiązań jednostek samorządu terytorialnego zaliczanych do tytułu dłużnego – kredyty i pożyczki</t>
  </si>
  <si>
    <t>75702</t>
  </si>
  <si>
    <t>Obsługa długu publicznego</t>
  </si>
  <si>
    <t>Dotacja celowa z budżetu dla pozostałych jednostek zaliczanych do sektora finansów publicznych</t>
  </si>
  <si>
    <t>2800</t>
  </si>
  <si>
    <t>Zarządzanie kryzysowe</t>
  </si>
  <si>
    <t>75421</t>
  </si>
  <si>
    <t>Obrona cywilna</t>
  </si>
  <si>
    <t>75414</t>
  </si>
  <si>
    <t xml:space="preserve">Różne wydatki na rzecz osób fizycznych </t>
  </si>
  <si>
    <t>3030</t>
  </si>
  <si>
    <t>Dotacja celowa z budżetu na finansowanie lub dofinansowanie zadań zleconych do realizacji stowarzyszeniom</t>
  </si>
  <si>
    <t>2820</t>
  </si>
  <si>
    <t>Ochotnicze straże pożarne</t>
  </si>
  <si>
    <t>75412</t>
  </si>
  <si>
    <t>Wpłaty jednostek na państwowy fundusz celowy na finansowanie lub dofinansowanie zadań inwestycyjnych</t>
  </si>
  <si>
    <t>6170</t>
  </si>
  <si>
    <t>Wpłaty jednostek na państwowy fundusz celowy</t>
  </si>
  <si>
    <t>2300</t>
  </si>
  <si>
    <t>Komendy powiatowe Państwowej Straży Pożarnej</t>
  </si>
  <si>
    <t>75411</t>
  </si>
  <si>
    <t>Bezpieczeństwo publiczne i ochrona przeciwpożarowa</t>
  </si>
  <si>
    <t>Wybory Prezydenta Rzeczypospolitej Polskiej</t>
  </si>
  <si>
    <t>75107</t>
  </si>
  <si>
    <t>Urzędy naczelnych organów władzy państwowej, kontroli i ochrony prawa</t>
  </si>
  <si>
    <t>75101</t>
  </si>
  <si>
    <t>Urzędy naczelnych organów władzy państwowej, kontroli i ochrony prawa oraz sądownictwa</t>
  </si>
  <si>
    <t>Wynagrodzenia agencyjno-prowizyjne</t>
  </si>
  <si>
    <t>4100</t>
  </si>
  <si>
    <t>75095</t>
  </si>
  <si>
    <t>Wspólna obsługa jednostek samorządu terytorialnego</t>
  </si>
  <si>
    <t>75085</t>
  </si>
  <si>
    <t>Promocja jednostek samorządu terytorialnego</t>
  </si>
  <si>
    <t>75075</t>
  </si>
  <si>
    <t>Nagrody o charakterze szczególnym niezaliczone do wynagrodzeń</t>
  </si>
  <si>
    <t>3040</t>
  </si>
  <si>
    <t>Spis powszechny i inne</t>
  </si>
  <si>
    <t>75056</t>
  </si>
  <si>
    <t>Urzędy gmin (miast i miast na prawach powiatu)</t>
  </si>
  <si>
    <t>75023</t>
  </si>
  <si>
    <t>Rady gmin (miast i miast na prawach powiatu)</t>
  </si>
  <si>
    <t>75022</t>
  </si>
  <si>
    <t>Urzędy wojewódzkie</t>
  </si>
  <si>
    <t>75011</t>
  </si>
  <si>
    <t>Administracja publiczna</t>
  </si>
  <si>
    <t>71095</t>
  </si>
  <si>
    <t>Działalność usługowa</t>
  </si>
  <si>
    <t>Kary i odszkodowania wypłacane na rzecz osób fizycznych</t>
  </si>
  <si>
    <t>4590</t>
  </si>
  <si>
    <t>Opłaty na rzecz budżetów jednostek samorządu terytorialnego</t>
  </si>
  <si>
    <t>4520</t>
  </si>
  <si>
    <t>Gospodarka gruntami i nieruchomościami</t>
  </si>
  <si>
    <t>70005</t>
  </si>
  <si>
    <t>Opłaty za administrowanie i czynsze za budynki, lokale i pomieszczenia garażowe</t>
  </si>
  <si>
    <t>4400</t>
  </si>
  <si>
    <t>Różne jednostki obsługi gospodarki mieszkaniowej</t>
  </si>
  <si>
    <t>70004</t>
  </si>
  <si>
    <t>Gospodarka mieszkaniowa</t>
  </si>
  <si>
    <t>Drogi publiczne gminne</t>
  </si>
  <si>
    <t>60016</t>
  </si>
  <si>
    <t>Transport i łączność</t>
  </si>
  <si>
    <t>01095</t>
  </si>
  <si>
    <t>Wpłaty gmin na rzecz izb rolniczych w wysokości 2% uzyskanych wpływów z podatku rolnego</t>
  </si>
  <si>
    <t>2850</t>
  </si>
  <si>
    <t>Izby rolnicze</t>
  </si>
  <si>
    <t>01030</t>
  </si>
  <si>
    <t>6059</t>
  </si>
  <si>
    <t>6057</t>
  </si>
  <si>
    <t>Infrastruktura wodociągowa i sanitacyjna wsi</t>
  </si>
  <si>
    <t>01010</t>
  </si>
  <si>
    <t>Dotacja celowa z budżetu na finansowanie lub dofinansowanie zadań zleconych do realizacji pozostałym jednostkom nie zaliczanym do sektora finansów publicznych</t>
  </si>
  <si>
    <t>2830</t>
  </si>
  <si>
    <t>Melioracje wodne</t>
  </si>
  <si>
    <t>01008</t>
  </si>
  <si>
    <t>Rolnictwo i łowiectwo</t>
  </si>
  <si>
    <t>wydatki zwiazane z realizacja ich statutowych zadań</t>
  </si>
  <si>
    <t>wynagrodzenia i składki od nich naliczane</t>
  </si>
  <si>
    <t>wydatki na programy finansowane z udziałem środków, o których mowa w art. 5 ust. 1 pkt 2, 3</t>
  </si>
  <si>
    <t>wydatki inwestycyjne i zakupy inwestycyjne (§§ 605, 606 i 658)</t>
  </si>
  <si>
    <t>wydatki na obsługę długu</t>
  </si>
  <si>
    <t>wypłaty z tytułu poręczeń i gwarancji</t>
  </si>
  <si>
    <t>świadczenia na rzecz osób fizycznych</t>
  </si>
  <si>
    <t>dotacje na zadania bieżące</t>
  </si>
  <si>
    <t>z tego:</t>
  </si>
  <si>
    <t>wydatki jednostek budzetowych</t>
  </si>
  <si>
    <t>w tym:</t>
  </si>
  <si>
    <t>wydatki majątkowe</t>
  </si>
  <si>
    <t>wydatki bieżące</t>
  </si>
  <si>
    <t>udział w wydatkach ogółem
[%]</t>
  </si>
  <si>
    <t>% wykonania wydatków ogółem</t>
  </si>
  <si>
    <t>Wydatki ogółem (wykonanie)</t>
  </si>
  <si>
    <t>Wydatki ogółem (plan po zmianach)</t>
  </si>
  <si>
    <t>Wydatki ogółem (plan na 1 stycznia)</t>
  </si>
  <si>
    <t>Wyszczególnienie</t>
  </si>
  <si>
    <t>§</t>
  </si>
  <si>
    <t>Rozdział</t>
  </si>
  <si>
    <t>Dział</t>
  </si>
  <si>
    <t>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</si>
</sst>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0"/>
  </numFmts>
  <fonts count="21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5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3"/>
      <name val="Arial CE"/>
      <charset val="238"/>
    </font>
    <font>
      <b/>
      <u/>
      <sz val="12"/>
      <name val="Arial CE"/>
      <family val="2"/>
      <charset val="238"/>
    </font>
    <font>
      <sz val="12"/>
      <name val="Arial Narrow"/>
      <family val="2"/>
      <charset val="238"/>
    </font>
    <font>
      <sz val="12"/>
      <name val="Arial CE"/>
      <charset val="238"/>
    </font>
    <font>
      <b/>
      <u/>
      <sz val="15"/>
      <name val="Arial CE"/>
      <family val="2"/>
      <charset val="238"/>
    </font>
    <font>
      <b/>
      <u/>
      <sz val="16"/>
      <name val="Arial Narrow"/>
      <family val="2"/>
      <charset val="238"/>
    </font>
    <font>
      <sz val="15"/>
      <name val="Arial CE"/>
      <charset val="238"/>
    </font>
    <font>
      <b/>
      <sz val="11"/>
      <name val="Arial Narrow"/>
      <family val="2"/>
      <charset val="238"/>
    </font>
    <font>
      <sz val="11"/>
      <name val="Arial CE"/>
      <charset val="238"/>
    </font>
    <font>
      <b/>
      <sz val="16"/>
      <name val="Arial Narrow"/>
      <family val="2"/>
      <charset val="238"/>
    </font>
    <font>
      <sz val="16"/>
      <name val="Arial Narrow"/>
      <family val="2"/>
      <charset val="238"/>
    </font>
    <font>
      <sz val="16"/>
      <name val="Arial CE"/>
      <charset val="238"/>
    </font>
    <font>
      <b/>
      <sz val="26"/>
      <name val="Arial Narrow"/>
      <family val="2"/>
      <charset val="238"/>
    </font>
    <font>
      <sz val="10"/>
      <name val="Arial CE"/>
      <charset val="238"/>
    </font>
    <font>
      <i/>
      <sz val="14"/>
      <name val="Arial CE"/>
      <charset val="238"/>
    </font>
    <font>
      <b/>
      <sz val="18"/>
      <color rgb="FF00000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4" fontId="10" fillId="2" borderId="5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10" fillId="2" borderId="7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top"/>
    </xf>
    <xf numFmtId="0" fontId="19" fillId="0" borderId="0" xfId="0" applyFont="1" applyAlignment="1">
      <alignment horizontal="right" vertical="top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15" fillId="0" borderId="17" xfId="0" applyFont="1" applyBorder="1" applyAlignment="1">
      <alignment horizontal="center" vertical="center" textRotation="90" wrapText="1"/>
    </xf>
    <xf numFmtId="0" fontId="14" fillId="0" borderId="21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14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9" fontId="17" fillId="0" borderId="0" xfId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/>
    </xf>
    <xf numFmtId="0" fontId="14" fillId="0" borderId="18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</cellXfs>
  <cellStyles count="2">
    <cellStyle name="Normalny" xfId="0" builtinId="0"/>
    <cellStyle name="Procentowy" xfId="1" builtinId="5"/>
  </cellStyles>
  <dxfs count="12">
    <dxf>
      <font>
        <b/>
        <i val="0"/>
        <strike val="0"/>
        <u/>
      </font>
      <fill>
        <patternFill>
          <bgColor theme="0" tint="-0.24994659260841701"/>
        </patternFill>
      </fill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24994659260841701"/>
        </patternFill>
      </fill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24994659260841701"/>
        </patternFill>
      </fill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342900</xdr:colOff>
          <xdr:row>0</xdr:row>
          <xdr:rowOff>114300</xdr:rowOff>
        </xdr:from>
        <xdr:to>
          <xdr:col>26</xdr:col>
          <xdr:colOff>314325</xdr:colOff>
          <xdr:row>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pl-PL" sz="18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Wyróżnij działy i rozdziały, ustaw czcionkę w tabeli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arbnik/Desktop/Dochod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arbnik/Desktop/Sprawozdanie%20opisowe%20za%20rok%202020%20na%20dzie&#324;%2022.03.2020%20r/Dochody%20i%20wydatki%20za%20rok%202020%20wykonan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hody"/>
    </sheetNames>
    <sheetDataSet>
      <sheetData sheetId="0">
        <row r="1">
          <cell r="K1" t="str">
            <v>do Zarządzenia Burmistrza Miasta i Gminy Jutrosin</v>
          </cell>
        </row>
        <row r="7"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</row>
        <row r="8">
          <cell r="C8" t="str">
            <v>OGÓŁEM:</v>
          </cell>
          <cell r="G8">
            <v>39494703.759999998</v>
          </cell>
          <cell r="H8">
            <v>43491763.369999997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ły"/>
      <sheetName val="Metodologia"/>
      <sheetName val="techniczny"/>
      <sheetName val="ListaJST"/>
      <sheetName val="DochodyPL"/>
      <sheetName val="WydatkiPL"/>
      <sheetName val="Wydatki wg działów"/>
      <sheetName val="Dochody wg źródeł"/>
      <sheetName val="Inwest. (plan wyd.)"/>
      <sheetName val="Inwest. (zał. inwest.)"/>
      <sheetName val="Doch_Dotacje cel"/>
      <sheetName val="Wyd_Dotacje"/>
      <sheetName val="F_sołecki"/>
      <sheetName val="ZakładyBudż"/>
      <sheetName val="UchwałyLista"/>
      <sheetName val="ZarzLista"/>
    </sheetNames>
    <sheetDataSet>
      <sheetData sheetId="0"/>
      <sheetData sheetId="1"/>
      <sheetData sheetId="2">
        <row r="20">
          <cell r="G20" t="str">
            <v>Wykonanie wydatków budżetu Miasta i Gminy Jutrosin na dzień 31.12.2020 r.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CD81-DCA2-477A-A02D-297033638348}">
  <sheetPr codeName="Arkusz2"/>
  <dimension ref="A1:AH4000"/>
  <sheetViews>
    <sheetView tabSelected="1" topLeftCell="C1" zoomScale="75" zoomScaleNormal="75" zoomScaleSheetLayoutView="75" workbookViewId="0">
      <selection activeCell="N144" sqref="N144"/>
    </sheetView>
  </sheetViews>
  <sheetFormatPr defaultRowHeight="30" customHeight="1" x14ac:dyDescent="0.2"/>
  <cols>
    <col min="1" max="1" width="34.42578125" hidden="1" customWidth="1"/>
    <col min="2" max="2" width="11.7109375" hidden="1" customWidth="1"/>
    <col min="3" max="5" width="9.7109375" customWidth="1"/>
    <col min="6" max="6" width="49.140625" customWidth="1"/>
    <col min="7" max="8" width="18.140625" customWidth="1"/>
    <col min="9" max="9" width="18" customWidth="1"/>
    <col min="10" max="11" width="16.7109375" customWidth="1"/>
    <col min="12" max="12" width="18.5703125" customWidth="1"/>
    <col min="13" max="13" width="16.85546875" customWidth="1"/>
    <col min="14" max="15" width="16.7109375" customWidth="1"/>
    <col min="16" max="16" width="17.85546875" customWidth="1"/>
    <col min="17" max="18" width="15.7109375" customWidth="1"/>
    <col min="19" max="20" width="17.28515625" customWidth="1"/>
    <col min="21" max="21" width="17.85546875" customWidth="1"/>
    <col min="22" max="22" width="13.85546875" customWidth="1"/>
    <col min="23" max="23" width="14" customWidth="1"/>
    <col min="34" max="34" width="9.140625" hidden="1" customWidth="1"/>
  </cols>
  <sheetData>
    <row r="1" spans="1:34" ht="23.25" customHeight="1" x14ac:dyDescent="0.2">
      <c r="P1" s="77"/>
      <c r="Q1" s="77"/>
      <c r="R1" s="81"/>
      <c r="S1" s="81"/>
      <c r="T1" s="81"/>
      <c r="U1" s="81"/>
      <c r="V1" s="81"/>
    </row>
    <row r="2" spans="1:34" ht="23.25" customHeight="1" x14ac:dyDescent="0.2">
      <c r="A2" s="43"/>
      <c r="B2" s="43"/>
      <c r="C2" s="4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4"/>
      <c r="Q2" s="81"/>
      <c r="R2" s="81"/>
      <c r="S2" s="81"/>
      <c r="T2" s="81"/>
      <c r="U2" s="81"/>
      <c r="V2" s="81"/>
      <c r="AH2">
        <v>1</v>
      </c>
    </row>
    <row r="3" spans="1:34" ht="91.5" customHeight="1" x14ac:dyDescent="0.5">
      <c r="A3" s="43"/>
      <c r="B3" s="43"/>
      <c r="C3" s="73" t="str">
        <f>[2]techniczny!G20</f>
        <v>Wykonanie wydatków budżetu Miasta i Gminy Jutrosin na dzień 31.12.2020 r.</v>
      </c>
      <c r="D3" s="73"/>
      <c r="E3" s="73"/>
      <c r="F3" s="73"/>
      <c r="G3" s="73"/>
      <c r="H3" s="73"/>
      <c r="I3" s="73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AH3" t="s">
        <v>288</v>
      </c>
    </row>
    <row r="4" spans="1:34" ht="21.75" customHeight="1" x14ac:dyDescent="0.3">
      <c r="A4" s="42"/>
      <c r="B4" s="42"/>
      <c r="C4" s="51" t="s">
        <v>287</v>
      </c>
      <c r="D4" s="55" t="s">
        <v>286</v>
      </c>
      <c r="E4" s="62" t="s">
        <v>285</v>
      </c>
      <c r="F4" s="62" t="s">
        <v>284</v>
      </c>
      <c r="G4" s="60" t="s">
        <v>283</v>
      </c>
      <c r="H4" s="62" t="s">
        <v>282</v>
      </c>
      <c r="I4" s="70" t="s">
        <v>281</v>
      </c>
      <c r="J4" s="65" t="s">
        <v>274</v>
      </c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62" t="s">
        <v>280</v>
      </c>
      <c r="W4" s="78" t="s">
        <v>279</v>
      </c>
    </row>
    <row r="5" spans="1:34" ht="21.75" customHeight="1" x14ac:dyDescent="0.3">
      <c r="A5" s="42"/>
      <c r="B5" s="42"/>
      <c r="C5" s="52"/>
      <c r="D5" s="56"/>
      <c r="E5" s="49"/>
      <c r="F5" s="49"/>
      <c r="G5" s="61"/>
      <c r="H5" s="49"/>
      <c r="I5" s="49"/>
      <c r="J5" s="67" t="s">
        <v>278</v>
      </c>
      <c r="K5" s="71" t="s">
        <v>274</v>
      </c>
      <c r="L5" s="72"/>
      <c r="M5" s="72"/>
      <c r="N5" s="72"/>
      <c r="O5" s="72"/>
      <c r="P5" s="72"/>
      <c r="Q5" s="72"/>
      <c r="R5" s="72"/>
      <c r="S5" s="67" t="s">
        <v>277</v>
      </c>
      <c r="T5" s="68" t="s">
        <v>276</v>
      </c>
      <c r="U5" s="69"/>
      <c r="V5" s="49"/>
      <c r="W5" s="79"/>
    </row>
    <row r="6" spans="1:34" ht="21.75" customHeight="1" x14ac:dyDescent="0.3">
      <c r="A6" s="42"/>
      <c r="B6" s="42"/>
      <c r="C6" s="53"/>
      <c r="D6" s="57"/>
      <c r="E6" s="63"/>
      <c r="F6" s="63"/>
      <c r="G6" s="61"/>
      <c r="H6" s="63"/>
      <c r="I6" s="49"/>
      <c r="J6" s="49"/>
      <c r="K6" s="67" t="s">
        <v>275</v>
      </c>
      <c r="L6" s="75" t="s">
        <v>274</v>
      </c>
      <c r="M6" s="76"/>
      <c r="N6" s="49" t="s">
        <v>273</v>
      </c>
      <c r="O6" s="49" t="s">
        <v>272</v>
      </c>
      <c r="P6" s="50" t="s">
        <v>268</v>
      </c>
      <c r="Q6" s="50" t="s">
        <v>271</v>
      </c>
      <c r="R6" s="49" t="s">
        <v>270</v>
      </c>
      <c r="S6" s="49"/>
      <c r="T6" s="50" t="s">
        <v>269</v>
      </c>
      <c r="U6" s="50" t="s">
        <v>268</v>
      </c>
      <c r="V6" s="49"/>
      <c r="W6" s="79"/>
    </row>
    <row r="7" spans="1:34" s="39" customFormat="1" ht="141.75" customHeight="1" x14ac:dyDescent="0.3">
      <c r="A7" s="41"/>
      <c r="B7" s="41"/>
      <c r="C7" s="54"/>
      <c r="D7" s="58"/>
      <c r="E7" s="64"/>
      <c r="F7" s="64"/>
      <c r="G7" s="59"/>
      <c r="H7" s="64"/>
      <c r="I7" s="50"/>
      <c r="J7" s="50"/>
      <c r="K7" s="50"/>
      <c r="L7" s="40" t="s">
        <v>267</v>
      </c>
      <c r="M7" s="40" t="s">
        <v>266</v>
      </c>
      <c r="N7" s="50"/>
      <c r="O7" s="50"/>
      <c r="P7" s="61"/>
      <c r="Q7" s="59"/>
      <c r="R7" s="50"/>
      <c r="S7" s="50"/>
      <c r="T7" s="59"/>
      <c r="U7" s="61"/>
      <c r="V7" s="50"/>
      <c r="W7" s="80"/>
    </row>
    <row r="8" spans="1:34" s="33" customFormat="1" ht="20.25" customHeight="1" x14ac:dyDescent="0.2">
      <c r="A8" s="38"/>
      <c r="B8" s="38"/>
      <c r="C8" s="37">
        <v>1</v>
      </c>
      <c r="D8" s="35">
        <v>2</v>
      </c>
      <c r="E8" s="35">
        <v>3</v>
      </c>
      <c r="F8" s="35">
        <v>4</v>
      </c>
      <c r="G8" s="35">
        <v>5</v>
      </c>
      <c r="H8" s="35">
        <v>6</v>
      </c>
      <c r="I8" s="35">
        <v>7</v>
      </c>
      <c r="J8" s="35">
        <v>8</v>
      </c>
      <c r="K8" s="35">
        <v>9</v>
      </c>
      <c r="L8" s="35">
        <v>10</v>
      </c>
      <c r="M8" s="35">
        <v>11</v>
      </c>
      <c r="N8" s="35">
        <v>12</v>
      </c>
      <c r="O8" s="35">
        <v>13</v>
      </c>
      <c r="P8" s="35">
        <v>14</v>
      </c>
      <c r="Q8" s="35">
        <v>15</v>
      </c>
      <c r="R8" s="35">
        <v>16</v>
      </c>
      <c r="S8" s="35">
        <v>17</v>
      </c>
      <c r="T8" s="36">
        <v>18</v>
      </c>
      <c r="U8" s="36">
        <v>19</v>
      </c>
      <c r="V8" s="35">
        <v>20</v>
      </c>
      <c r="W8" s="34">
        <v>21</v>
      </c>
    </row>
    <row r="9" spans="1:34" s="28" customFormat="1" ht="36" customHeight="1" x14ac:dyDescent="0.3">
      <c r="A9" s="32"/>
      <c r="B9" s="32"/>
      <c r="C9" s="47" t="s">
        <v>0</v>
      </c>
      <c r="D9" s="48"/>
      <c r="E9" s="48"/>
      <c r="F9" s="48"/>
      <c r="G9" s="30">
        <f t="shared" ref="G9:U9" si="0">DSUM($C$8:$V$4000,G$8,$AH$2:$AH$3)</f>
        <v>42190704</v>
      </c>
      <c r="H9" s="30">
        <f t="shared" si="0"/>
        <v>43720041.260000005</v>
      </c>
      <c r="I9" s="30">
        <f t="shared" si="0"/>
        <v>41421293.510000005</v>
      </c>
      <c r="J9" s="30">
        <f t="shared" si="0"/>
        <v>36853402.920000002</v>
      </c>
      <c r="K9" s="30">
        <f t="shared" si="0"/>
        <v>21581096.860000003</v>
      </c>
      <c r="L9" s="30">
        <f t="shared" si="0"/>
        <v>15831081.750000002</v>
      </c>
      <c r="M9" s="30">
        <f t="shared" si="0"/>
        <v>5750015.1099999985</v>
      </c>
      <c r="N9" s="30">
        <v>1114724.42</v>
      </c>
      <c r="O9" s="30">
        <f t="shared" si="0"/>
        <v>13891612.51</v>
      </c>
      <c r="P9" s="30">
        <f t="shared" si="0"/>
        <v>165000</v>
      </c>
      <c r="Q9" s="30">
        <f t="shared" si="0"/>
        <v>0</v>
      </c>
      <c r="R9" s="30">
        <f t="shared" si="0"/>
        <v>99774.13</v>
      </c>
      <c r="S9" s="30">
        <f t="shared" si="0"/>
        <v>4567890.59</v>
      </c>
      <c r="T9" s="30">
        <f t="shared" si="0"/>
        <v>4357705.24</v>
      </c>
      <c r="U9" s="31">
        <f t="shared" si="0"/>
        <v>3875934.22</v>
      </c>
      <c r="V9" s="30">
        <f>IF(H9=0,"-",I9/H9*100)</f>
        <v>94.742118983078015</v>
      </c>
      <c r="W9" s="29">
        <f>IF($I$9=0,"-",I9/$I$9*100)</f>
        <v>100</v>
      </c>
    </row>
    <row r="10" spans="1:34" s="21" customFormat="1" ht="12.75" hidden="1" customHeight="1" x14ac:dyDescent="0.25">
      <c r="A10" s="27"/>
      <c r="B10" s="27"/>
      <c r="C10" s="26"/>
      <c r="D10" s="25"/>
      <c r="E10" s="25"/>
      <c r="F10" s="25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4"/>
      <c r="U10" s="24"/>
      <c r="V10" s="23"/>
      <c r="W10" s="22"/>
    </row>
    <row r="11" spans="1:34" s="9" customFormat="1" ht="19.5" x14ac:dyDescent="0.2">
      <c r="A11" s="12">
        <v>10000000000</v>
      </c>
      <c r="B11" s="12">
        <f t="shared" ref="B11:B74" si="1">IF(LEN(A12)=0,1,0)</f>
        <v>0</v>
      </c>
      <c r="C11" s="20">
        <v>10</v>
      </c>
      <c r="D11" s="19" t="s">
        <v>1</v>
      </c>
      <c r="E11" s="19" t="s">
        <v>1</v>
      </c>
      <c r="F11" s="18" t="s">
        <v>265</v>
      </c>
      <c r="G11" s="17">
        <v>6483340</v>
      </c>
      <c r="H11" s="17">
        <v>4932264.93</v>
      </c>
      <c r="I11" s="16">
        <v>4917905.04</v>
      </c>
      <c r="J11" s="16">
        <v>986603.82</v>
      </c>
      <c r="K11" s="16">
        <f t="shared" ref="K11:K74" si="2">J11-N11-O11-P11-Q11-R11</f>
        <v>974603.82</v>
      </c>
      <c r="L11" s="16">
        <v>5988.93</v>
      </c>
      <c r="M11" s="16">
        <f t="shared" ref="M11:M74" si="3">K11-L11</f>
        <v>968614.8899999999</v>
      </c>
      <c r="N11" s="16">
        <v>12000</v>
      </c>
      <c r="O11" s="16">
        <v>0</v>
      </c>
      <c r="P11" s="16">
        <v>0</v>
      </c>
      <c r="Q11" s="16">
        <v>0</v>
      </c>
      <c r="R11" s="16">
        <v>0</v>
      </c>
      <c r="S11" s="16">
        <v>3931301.22</v>
      </c>
      <c r="T11" s="15">
        <v>3931301.22</v>
      </c>
      <c r="U11" s="15">
        <v>3875934.22</v>
      </c>
      <c r="V11" s="14">
        <f t="shared" ref="V11:V74" si="4">IF(H11=0,"-",I11/H11*100)</f>
        <v>99.708858096558089</v>
      </c>
      <c r="W11" s="13">
        <f t="shared" ref="W11:W74" si="5">IF($I$9=0,"-",I11/$I$9*100)</f>
        <v>11.872891025995386</v>
      </c>
    </row>
    <row r="12" spans="1:34" s="9" customFormat="1" ht="19.5" x14ac:dyDescent="0.2">
      <c r="A12" s="12">
        <v>10010080000</v>
      </c>
      <c r="B12" s="12">
        <f t="shared" si="1"/>
        <v>0</v>
      </c>
      <c r="C12" s="20"/>
      <c r="D12" s="19" t="s">
        <v>264</v>
      </c>
      <c r="E12" s="19" t="s">
        <v>1</v>
      </c>
      <c r="F12" s="18" t="s">
        <v>263</v>
      </c>
      <c r="G12" s="17">
        <v>18500</v>
      </c>
      <c r="H12" s="17">
        <v>18500</v>
      </c>
      <c r="I12" s="16">
        <v>18499.97</v>
      </c>
      <c r="J12" s="16">
        <v>18499.97</v>
      </c>
      <c r="K12" s="16">
        <f t="shared" si="2"/>
        <v>6499.9700000000012</v>
      </c>
      <c r="L12" s="16">
        <v>0</v>
      </c>
      <c r="M12" s="16">
        <f t="shared" si="3"/>
        <v>6499.9700000000012</v>
      </c>
      <c r="N12" s="16">
        <v>12000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5">
        <v>0</v>
      </c>
      <c r="U12" s="15">
        <v>0</v>
      </c>
      <c r="V12" s="14">
        <f t="shared" si="4"/>
        <v>99.999837837837845</v>
      </c>
      <c r="W12" s="13">
        <f t="shared" si="5"/>
        <v>4.4662946113775283E-2</v>
      </c>
    </row>
    <row r="13" spans="1:34" s="9" customFormat="1" ht="78" x14ac:dyDescent="0.2">
      <c r="A13" s="12">
        <v>10010082830</v>
      </c>
      <c r="B13" s="12">
        <f t="shared" si="1"/>
        <v>0</v>
      </c>
      <c r="C13" s="20"/>
      <c r="D13" s="19" t="s">
        <v>1</v>
      </c>
      <c r="E13" s="19" t="s">
        <v>262</v>
      </c>
      <c r="F13" s="18" t="s">
        <v>261</v>
      </c>
      <c r="G13" s="17">
        <v>12000</v>
      </c>
      <c r="H13" s="17">
        <v>12000</v>
      </c>
      <c r="I13" s="16">
        <v>12000</v>
      </c>
      <c r="J13" s="16">
        <v>12000</v>
      </c>
      <c r="K13" s="16">
        <f t="shared" si="2"/>
        <v>0</v>
      </c>
      <c r="L13" s="16">
        <v>0</v>
      </c>
      <c r="M13" s="16">
        <f t="shared" si="3"/>
        <v>0</v>
      </c>
      <c r="N13" s="16">
        <v>12000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5">
        <v>0</v>
      </c>
      <c r="U13" s="15">
        <v>0</v>
      </c>
      <c r="V13" s="14">
        <f t="shared" si="4"/>
        <v>100</v>
      </c>
      <c r="W13" s="13">
        <f t="shared" si="5"/>
        <v>2.8970606620729835E-2</v>
      </c>
    </row>
    <row r="14" spans="1:34" s="9" customFormat="1" ht="19.5" x14ac:dyDescent="0.2">
      <c r="A14" s="12">
        <v>10010084270</v>
      </c>
      <c r="B14" s="12">
        <f t="shared" si="1"/>
        <v>0</v>
      </c>
      <c r="C14" s="20"/>
      <c r="D14" s="19" t="s">
        <v>1</v>
      </c>
      <c r="E14" s="19" t="s">
        <v>7</v>
      </c>
      <c r="F14" s="18" t="s">
        <v>6</v>
      </c>
      <c r="G14" s="17">
        <v>6500</v>
      </c>
      <c r="H14" s="17">
        <v>6500</v>
      </c>
      <c r="I14" s="16">
        <v>6499.97</v>
      </c>
      <c r="J14" s="16">
        <v>6499.97</v>
      </c>
      <c r="K14" s="16">
        <f t="shared" si="2"/>
        <v>6499.97</v>
      </c>
      <c r="L14" s="16">
        <v>0</v>
      </c>
      <c r="M14" s="16">
        <f t="shared" si="3"/>
        <v>6499.97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5">
        <v>0</v>
      </c>
      <c r="U14" s="15">
        <v>0</v>
      </c>
      <c r="V14" s="14">
        <f t="shared" si="4"/>
        <v>99.999538461538464</v>
      </c>
      <c r="W14" s="13">
        <f t="shared" si="5"/>
        <v>1.5692339493045444E-2</v>
      </c>
    </row>
    <row r="15" spans="1:34" s="9" customFormat="1" ht="39" x14ac:dyDescent="0.2">
      <c r="A15" s="12">
        <v>10010100000</v>
      </c>
      <c r="B15" s="12">
        <f t="shared" si="1"/>
        <v>0</v>
      </c>
      <c r="C15" s="20"/>
      <c r="D15" s="19" t="s">
        <v>260</v>
      </c>
      <c r="E15" s="19" t="s">
        <v>1</v>
      </c>
      <c r="F15" s="18" t="s">
        <v>259</v>
      </c>
      <c r="G15" s="17">
        <v>6440000</v>
      </c>
      <c r="H15" s="17">
        <v>3890000</v>
      </c>
      <c r="I15" s="16">
        <v>3875934.22</v>
      </c>
      <c r="J15" s="16">
        <v>0</v>
      </c>
      <c r="K15" s="16">
        <f t="shared" si="2"/>
        <v>0</v>
      </c>
      <c r="L15" s="16">
        <v>0</v>
      </c>
      <c r="M15" s="16">
        <f t="shared" si="3"/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3875934.22</v>
      </c>
      <c r="T15" s="15">
        <v>3875934.22</v>
      </c>
      <c r="U15" s="15">
        <v>3875934.22</v>
      </c>
      <c r="V15" s="14">
        <f t="shared" si="4"/>
        <v>99.638411825192804</v>
      </c>
      <c r="W15" s="13">
        <f t="shared" si="5"/>
        <v>9.3573471312871117</v>
      </c>
    </row>
    <row r="16" spans="1:34" s="9" customFormat="1" ht="39" x14ac:dyDescent="0.2">
      <c r="A16" s="12">
        <v>10010106057</v>
      </c>
      <c r="B16" s="12">
        <f t="shared" si="1"/>
        <v>0</v>
      </c>
      <c r="C16" s="20"/>
      <c r="D16" s="19" t="s">
        <v>1</v>
      </c>
      <c r="E16" s="19" t="s">
        <v>258</v>
      </c>
      <c r="F16" s="18" t="s">
        <v>30</v>
      </c>
      <c r="G16" s="17">
        <v>3337804.88</v>
      </c>
      <c r="H16" s="17">
        <v>2015966.49</v>
      </c>
      <c r="I16" s="16">
        <v>2008677.1</v>
      </c>
      <c r="J16" s="16">
        <v>0</v>
      </c>
      <c r="K16" s="16">
        <f t="shared" si="2"/>
        <v>0</v>
      </c>
      <c r="L16" s="16">
        <v>0</v>
      </c>
      <c r="M16" s="16">
        <f t="shared" si="3"/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2008677.1</v>
      </c>
      <c r="T16" s="15">
        <v>2008677.1</v>
      </c>
      <c r="U16" s="15">
        <v>2008677.1</v>
      </c>
      <c r="V16" s="14">
        <f t="shared" si="4"/>
        <v>99.638417104839888</v>
      </c>
      <c r="W16" s="13">
        <f t="shared" si="5"/>
        <v>4.8493828410140338</v>
      </c>
    </row>
    <row r="17" spans="1:23" s="9" customFormat="1" ht="39" x14ac:dyDescent="0.2">
      <c r="A17" s="12">
        <v>10010106059</v>
      </c>
      <c r="B17" s="12">
        <f t="shared" si="1"/>
        <v>0</v>
      </c>
      <c r="C17" s="20"/>
      <c r="D17" s="19" t="s">
        <v>1</v>
      </c>
      <c r="E17" s="19" t="s">
        <v>257</v>
      </c>
      <c r="F17" s="18" t="s">
        <v>30</v>
      </c>
      <c r="G17" s="17">
        <v>3102195.12</v>
      </c>
      <c r="H17" s="17">
        <v>1874033.51</v>
      </c>
      <c r="I17" s="16">
        <v>1867257.12</v>
      </c>
      <c r="J17" s="16">
        <v>0</v>
      </c>
      <c r="K17" s="16">
        <f t="shared" si="2"/>
        <v>0</v>
      </c>
      <c r="L17" s="16">
        <v>0</v>
      </c>
      <c r="M17" s="16">
        <f t="shared" si="3"/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1867257.12</v>
      </c>
      <c r="T17" s="15">
        <v>1867257.12</v>
      </c>
      <c r="U17" s="15">
        <v>1867257.12</v>
      </c>
      <c r="V17" s="14">
        <f t="shared" si="4"/>
        <v>99.638406145683064</v>
      </c>
      <c r="W17" s="13">
        <f t="shared" si="5"/>
        <v>4.5079642902730779</v>
      </c>
    </row>
    <row r="18" spans="1:23" s="9" customFormat="1" ht="19.5" x14ac:dyDescent="0.2">
      <c r="A18" s="12">
        <v>10010300000</v>
      </c>
      <c r="B18" s="12">
        <f t="shared" si="1"/>
        <v>0</v>
      </c>
      <c r="C18" s="20"/>
      <c r="D18" s="19" t="s">
        <v>256</v>
      </c>
      <c r="E18" s="19" t="s">
        <v>1</v>
      </c>
      <c r="F18" s="18" t="s">
        <v>255</v>
      </c>
      <c r="G18" s="17">
        <v>12300</v>
      </c>
      <c r="H18" s="17">
        <v>13800</v>
      </c>
      <c r="I18" s="16">
        <v>13641.92</v>
      </c>
      <c r="J18" s="16">
        <v>13641.92</v>
      </c>
      <c r="K18" s="16">
        <f t="shared" si="2"/>
        <v>13641.92</v>
      </c>
      <c r="L18" s="16">
        <v>0</v>
      </c>
      <c r="M18" s="16">
        <f t="shared" si="3"/>
        <v>13641.92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5">
        <v>0</v>
      </c>
      <c r="U18" s="15">
        <v>0</v>
      </c>
      <c r="V18" s="14">
        <f t="shared" si="4"/>
        <v>98.854492753623191</v>
      </c>
      <c r="W18" s="13">
        <f t="shared" si="5"/>
        <v>3.2934558155955564E-2</v>
      </c>
    </row>
    <row r="19" spans="1:23" s="9" customFormat="1" ht="58.5" x14ac:dyDescent="0.2">
      <c r="A19" s="12">
        <v>10010302850</v>
      </c>
      <c r="B19" s="12">
        <f t="shared" si="1"/>
        <v>0</v>
      </c>
      <c r="C19" s="20"/>
      <c r="D19" s="19" t="s">
        <v>1</v>
      </c>
      <c r="E19" s="19" t="s">
        <v>254</v>
      </c>
      <c r="F19" s="18" t="s">
        <v>253</v>
      </c>
      <c r="G19" s="17">
        <v>12300</v>
      </c>
      <c r="H19" s="17">
        <v>13800</v>
      </c>
      <c r="I19" s="16">
        <v>13641.92</v>
      </c>
      <c r="J19" s="16">
        <v>13641.92</v>
      </c>
      <c r="K19" s="16">
        <f t="shared" si="2"/>
        <v>13641.92</v>
      </c>
      <c r="L19" s="16">
        <v>0</v>
      </c>
      <c r="M19" s="16">
        <f t="shared" si="3"/>
        <v>13641.92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5">
        <v>0</v>
      </c>
      <c r="U19" s="15">
        <v>0</v>
      </c>
      <c r="V19" s="14">
        <f t="shared" si="4"/>
        <v>98.854492753623191</v>
      </c>
      <c r="W19" s="13">
        <f t="shared" si="5"/>
        <v>3.2934558155955564E-2</v>
      </c>
    </row>
    <row r="20" spans="1:23" s="9" customFormat="1" ht="19.5" x14ac:dyDescent="0.2">
      <c r="A20" s="12">
        <v>10010950000</v>
      </c>
      <c r="B20" s="12">
        <f t="shared" si="1"/>
        <v>0</v>
      </c>
      <c r="C20" s="20"/>
      <c r="D20" s="19" t="s">
        <v>252</v>
      </c>
      <c r="E20" s="19" t="s">
        <v>1</v>
      </c>
      <c r="F20" s="18" t="s">
        <v>12</v>
      </c>
      <c r="G20" s="17">
        <v>12540</v>
      </c>
      <c r="H20" s="17">
        <v>1009964.93</v>
      </c>
      <c r="I20" s="16">
        <v>1009828.93</v>
      </c>
      <c r="J20" s="16">
        <v>954461.93</v>
      </c>
      <c r="K20" s="16">
        <f t="shared" si="2"/>
        <v>954461.93</v>
      </c>
      <c r="L20" s="16">
        <v>5988.93</v>
      </c>
      <c r="M20" s="16">
        <f t="shared" si="3"/>
        <v>948473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55367</v>
      </c>
      <c r="T20" s="15">
        <v>55367</v>
      </c>
      <c r="U20" s="15">
        <v>0</v>
      </c>
      <c r="V20" s="14">
        <f t="shared" si="4"/>
        <v>99.986534185894953</v>
      </c>
      <c r="W20" s="13">
        <f t="shared" si="5"/>
        <v>2.4379463904385443</v>
      </c>
    </row>
    <row r="21" spans="1:23" s="9" customFormat="1" ht="19.5" x14ac:dyDescent="0.2">
      <c r="A21" s="12">
        <v>10010954010</v>
      </c>
      <c r="B21" s="12">
        <f t="shared" si="1"/>
        <v>0</v>
      </c>
      <c r="C21" s="20"/>
      <c r="D21" s="19" t="s">
        <v>1</v>
      </c>
      <c r="E21" s="19" t="s">
        <v>50</v>
      </c>
      <c r="F21" s="18" t="s">
        <v>49</v>
      </c>
      <c r="G21" s="17">
        <v>0</v>
      </c>
      <c r="H21" s="17">
        <v>5270.48</v>
      </c>
      <c r="I21" s="16">
        <v>5270.48</v>
      </c>
      <c r="J21" s="16">
        <v>5270.48</v>
      </c>
      <c r="K21" s="16">
        <f t="shared" si="2"/>
        <v>5270.48</v>
      </c>
      <c r="L21" s="16">
        <v>5270.48</v>
      </c>
      <c r="M21" s="16">
        <f t="shared" si="3"/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5">
        <v>0</v>
      </c>
      <c r="U21" s="15">
        <v>0</v>
      </c>
      <c r="V21" s="14">
        <f t="shared" si="4"/>
        <v>100</v>
      </c>
      <c r="W21" s="13">
        <f t="shared" si="5"/>
        <v>1.2724083565202014E-2</v>
      </c>
    </row>
    <row r="22" spans="1:23" s="9" customFormat="1" ht="19.5" x14ac:dyDescent="0.2">
      <c r="A22" s="12">
        <v>10010954110</v>
      </c>
      <c r="B22" s="12">
        <f t="shared" si="1"/>
        <v>0</v>
      </c>
      <c r="C22" s="20"/>
      <c r="D22" s="19" t="s">
        <v>1</v>
      </c>
      <c r="E22" s="19" t="s">
        <v>33</v>
      </c>
      <c r="F22" s="18" t="s">
        <v>32</v>
      </c>
      <c r="G22" s="17">
        <v>0</v>
      </c>
      <c r="H22" s="17">
        <v>632.70000000000005</v>
      </c>
      <c r="I22" s="16">
        <v>632.70000000000005</v>
      </c>
      <c r="J22" s="16">
        <v>632.70000000000005</v>
      </c>
      <c r="K22" s="16">
        <f t="shared" si="2"/>
        <v>632.70000000000005</v>
      </c>
      <c r="L22" s="16">
        <v>632.70000000000005</v>
      </c>
      <c r="M22" s="16">
        <f t="shared" si="3"/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5">
        <v>0</v>
      </c>
      <c r="U22" s="15">
        <v>0</v>
      </c>
      <c r="V22" s="14">
        <f t="shared" si="4"/>
        <v>100</v>
      </c>
      <c r="W22" s="13">
        <f t="shared" si="5"/>
        <v>1.5274752340779807E-3</v>
      </c>
    </row>
    <row r="23" spans="1:23" s="9" customFormat="1" ht="39" x14ac:dyDescent="0.2">
      <c r="A23" s="12">
        <v>10010954120</v>
      </c>
      <c r="B23" s="12">
        <f t="shared" si="1"/>
        <v>0</v>
      </c>
      <c r="C23" s="20"/>
      <c r="D23" s="19" t="s">
        <v>1</v>
      </c>
      <c r="E23" s="19" t="s">
        <v>46</v>
      </c>
      <c r="F23" s="18" t="s">
        <v>45</v>
      </c>
      <c r="G23" s="17">
        <v>0</v>
      </c>
      <c r="H23" s="17">
        <v>85.75</v>
      </c>
      <c r="I23" s="16">
        <v>85.75</v>
      </c>
      <c r="J23" s="16">
        <v>85.75</v>
      </c>
      <c r="K23" s="16">
        <f t="shared" si="2"/>
        <v>85.75</v>
      </c>
      <c r="L23" s="16">
        <v>85.75</v>
      </c>
      <c r="M23" s="16">
        <f t="shared" si="3"/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5">
        <v>0</v>
      </c>
      <c r="U23" s="15">
        <v>0</v>
      </c>
      <c r="V23" s="14">
        <f t="shared" si="4"/>
        <v>100</v>
      </c>
      <c r="W23" s="13">
        <f t="shared" si="5"/>
        <v>2.0701912647729862E-4</v>
      </c>
    </row>
    <row r="24" spans="1:23" s="9" customFormat="1" ht="19.5" x14ac:dyDescent="0.2">
      <c r="A24" s="12">
        <v>10010954210</v>
      </c>
      <c r="B24" s="12">
        <f t="shared" si="1"/>
        <v>0</v>
      </c>
      <c r="C24" s="20"/>
      <c r="D24" s="19" t="s">
        <v>1</v>
      </c>
      <c r="E24" s="19" t="s">
        <v>11</v>
      </c>
      <c r="F24" s="18" t="s">
        <v>10</v>
      </c>
      <c r="G24" s="17">
        <v>500</v>
      </c>
      <c r="H24" s="17">
        <v>7038.04</v>
      </c>
      <c r="I24" s="16">
        <v>7038.04</v>
      </c>
      <c r="J24" s="16">
        <v>7038.04</v>
      </c>
      <c r="K24" s="16">
        <f t="shared" si="2"/>
        <v>7038.04</v>
      </c>
      <c r="L24" s="16">
        <v>0</v>
      </c>
      <c r="M24" s="16">
        <f t="shared" si="3"/>
        <v>7038.04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5">
        <v>0</v>
      </c>
      <c r="U24" s="15">
        <v>0</v>
      </c>
      <c r="V24" s="14">
        <f t="shared" si="4"/>
        <v>100</v>
      </c>
      <c r="W24" s="13">
        <f t="shared" si="5"/>
        <v>1.6991357351746787E-2</v>
      </c>
    </row>
    <row r="25" spans="1:23" s="9" customFormat="1" ht="19.5" x14ac:dyDescent="0.2">
      <c r="A25" s="12">
        <v>10010954260</v>
      </c>
      <c r="B25" s="12">
        <f t="shared" si="1"/>
        <v>0</v>
      </c>
      <c r="C25" s="20"/>
      <c r="D25" s="19" t="s">
        <v>1</v>
      </c>
      <c r="E25" s="19" t="s">
        <v>9</v>
      </c>
      <c r="F25" s="18" t="s">
        <v>8</v>
      </c>
      <c r="G25" s="17">
        <v>0</v>
      </c>
      <c r="H25" s="17">
        <v>1550</v>
      </c>
      <c r="I25" s="16">
        <v>1550</v>
      </c>
      <c r="J25" s="16">
        <v>1550</v>
      </c>
      <c r="K25" s="16">
        <f t="shared" si="2"/>
        <v>1550</v>
      </c>
      <c r="L25" s="16">
        <v>0</v>
      </c>
      <c r="M25" s="16">
        <f t="shared" si="3"/>
        <v>1550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5">
        <v>0</v>
      </c>
      <c r="U25" s="15">
        <v>0</v>
      </c>
      <c r="V25" s="14">
        <f t="shared" si="4"/>
        <v>100</v>
      </c>
      <c r="W25" s="13">
        <f t="shared" si="5"/>
        <v>3.7420366885109373E-3</v>
      </c>
    </row>
    <row r="26" spans="1:23" s="9" customFormat="1" ht="19.5" x14ac:dyDescent="0.2">
      <c r="A26" s="12">
        <v>10010954270</v>
      </c>
      <c r="B26" s="12">
        <f t="shared" si="1"/>
        <v>0</v>
      </c>
      <c r="C26" s="20"/>
      <c r="D26" s="19" t="s">
        <v>1</v>
      </c>
      <c r="E26" s="19" t="s">
        <v>7</v>
      </c>
      <c r="F26" s="18" t="s">
        <v>6</v>
      </c>
      <c r="G26" s="17">
        <v>11015</v>
      </c>
      <c r="H26" s="17">
        <v>818.7</v>
      </c>
      <c r="I26" s="16">
        <v>818.7</v>
      </c>
      <c r="J26" s="16">
        <v>818.7</v>
      </c>
      <c r="K26" s="16">
        <f t="shared" si="2"/>
        <v>818.7</v>
      </c>
      <c r="L26" s="16">
        <v>0</v>
      </c>
      <c r="M26" s="16">
        <f t="shared" si="3"/>
        <v>818.7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5">
        <v>0</v>
      </c>
      <c r="U26" s="15">
        <v>0</v>
      </c>
      <c r="V26" s="14">
        <f t="shared" si="4"/>
        <v>100</v>
      </c>
      <c r="W26" s="13">
        <f t="shared" si="5"/>
        <v>1.976519636699293E-3</v>
      </c>
    </row>
    <row r="27" spans="1:23" s="9" customFormat="1" ht="19.5" x14ac:dyDescent="0.2">
      <c r="A27" s="12">
        <v>10010954300</v>
      </c>
      <c r="B27" s="12">
        <f t="shared" si="1"/>
        <v>0</v>
      </c>
      <c r="C27" s="20"/>
      <c r="D27" s="19" t="s">
        <v>1</v>
      </c>
      <c r="E27" s="19" t="s">
        <v>5</v>
      </c>
      <c r="F27" s="18" t="s">
        <v>4</v>
      </c>
      <c r="G27" s="17">
        <v>1000</v>
      </c>
      <c r="H27" s="17">
        <v>6520.8</v>
      </c>
      <c r="I27" s="16">
        <v>6520.8</v>
      </c>
      <c r="J27" s="16">
        <v>6520.8</v>
      </c>
      <c r="K27" s="16">
        <f t="shared" si="2"/>
        <v>6520.8</v>
      </c>
      <c r="L27" s="16">
        <v>0</v>
      </c>
      <c r="M27" s="16">
        <f t="shared" si="3"/>
        <v>6520.8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5">
        <v>0</v>
      </c>
      <c r="U27" s="15">
        <v>0</v>
      </c>
      <c r="V27" s="14">
        <f t="shared" si="4"/>
        <v>100</v>
      </c>
      <c r="W27" s="13">
        <f t="shared" si="5"/>
        <v>1.5742627637704593E-2</v>
      </c>
    </row>
    <row r="28" spans="1:23" s="9" customFormat="1" ht="39" x14ac:dyDescent="0.2">
      <c r="A28" s="12">
        <v>10010954360</v>
      </c>
      <c r="B28" s="12">
        <f t="shared" si="1"/>
        <v>0</v>
      </c>
      <c r="C28" s="20"/>
      <c r="D28" s="19" t="s">
        <v>1</v>
      </c>
      <c r="E28" s="19" t="s">
        <v>86</v>
      </c>
      <c r="F28" s="18" t="s">
        <v>85</v>
      </c>
      <c r="G28" s="17">
        <v>0</v>
      </c>
      <c r="H28" s="17">
        <v>1300</v>
      </c>
      <c r="I28" s="16">
        <v>1300</v>
      </c>
      <c r="J28" s="16">
        <v>1300</v>
      </c>
      <c r="K28" s="16">
        <f t="shared" si="2"/>
        <v>1300</v>
      </c>
      <c r="L28" s="16">
        <v>0</v>
      </c>
      <c r="M28" s="16">
        <f t="shared" si="3"/>
        <v>1300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5">
        <v>0</v>
      </c>
      <c r="U28" s="15">
        <v>0</v>
      </c>
      <c r="V28" s="14">
        <f t="shared" si="4"/>
        <v>100</v>
      </c>
      <c r="W28" s="13">
        <f t="shared" si="5"/>
        <v>3.138482383912399E-3</v>
      </c>
    </row>
    <row r="29" spans="1:23" s="9" customFormat="1" ht="19.5" x14ac:dyDescent="0.2">
      <c r="A29" s="12">
        <v>10010954430</v>
      </c>
      <c r="B29" s="12">
        <f t="shared" si="1"/>
        <v>0</v>
      </c>
      <c r="C29" s="20"/>
      <c r="D29" s="19" t="s">
        <v>1</v>
      </c>
      <c r="E29" s="19" t="s">
        <v>59</v>
      </c>
      <c r="F29" s="18" t="s">
        <v>58</v>
      </c>
      <c r="G29" s="17">
        <v>25</v>
      </c>
      <c r="H29" s="17">
        <v>930848.46</v>
      </c>
      <c r="I29" s="16">
        <v>930845.46</v>
      </c>
      <c r="J29" s="16">
        <v>930845.46</v>
      </c>
      <c r="K29" s="16">
        <f t="shared" si="2"/>
        <v>930845.46</v>
      </c>
      <c r="L29" s="16">
        <v>0</v>
      </c>
      <c r="M29" s="16">
        <f t="shared" si="3"/>
        <v>930845.46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5">
        <v>0</v>
      </c>
      <c r="U29" s="15">
        <v>0</v>
      </c>
      <c r="V29" s="14">
        <f t="shared" si="4"/>
        <v>99.999677713384187</v>
      </c>
      <c r="W29" s="13">
        <f t="shared" si="5"/>
        <v>2.2472631371960259</v>
      </c>
    </row>
    <row r="30" spans="1:23" s="9" customFormat="1" ht="39" x14ac:dyDescent="0.2">
      <c r="A30" s="12">
        <v>10010954700</v>
      </c>
      <c r="B30" s="12">
        <f t="shared" si="1"/>
        <v>0</v>
      </c>
      <c r="C30" s="20"/>
      <c r="D30" s="19" t="s">
        <v>1</v>
      </c>
      <c r="E30" s="19" t="s">
        <v>38</v>
      </c>
      <c r="F30" s="18" t="s">
        <v>37</v>
      </c>
      <c r="G30" s="17">
        <v>0</v>
      </c>
      <c r="H30" s="17">
        <v>400</v>
      </c>
      <c r="I30" s="16">
        <v>400</v>
      </c>
      <c r="J30" s="16">
        <v>400</v>
      </c>
      <c r="K30" s="16">
        <f t="shared" si="2"/>
        <v>400</v>
      </c>
      <c r="L30" s="16">
        <v>0</v>
      </c>
      <c r="M30" s="16">
        <f t="shared" si="3"/>
        <v>400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5">
        <v>0</v>
      </c>
      <c r="U30" s="15">
        <v>0</v>
      </c>
      <c r="V30" s="14">
        <f t="shared" si="4"/>
        <v>100</v>
      </c>
      <c r="W30" s="13">
        <f t="shared" si="5"/>
        <v>9.656868873576612E-4</v>
      </c>
    </row>
    <row r="31" spans="1:23" s="9" customFormat="1" ht="39" x14ac:dyDescent="0.2">
      <c r="A31" s="12">
        <v>10010956050</v>
      </c>
      <c r="B31" s="12">
        <f t="shared" si="1"/>
        <v>0</v>
      </c>
      <c r="C31" s="20"/>
      <c r="D31" s="19" t="s">
        <v>1</v>
      </c>
      <c r="E31" s="19" t="s">
        <v>31</v>
      </c>
      <c r="F31" s="18" t="s">
        <v>30</v>
      </c>
      <c r="G31" s="17">
        <v>0</v>
      </c>
      <c r="H31" s="17">
        <v>55500</v>
      </c>
      <c r="I31" s="16">
        <v>55367</v>
      </c>
      <c r="J31" s="16">
        <v>0</v>
      </c>
      <c r="K31" s="16">
        <f t="shared" si="2"/>
        <v>0</v>
      </c>
      <c r="L31" s="16">
        <v>0</v>
      </c>
      <c r="M31" s="16">
        <f t="shared" si="3"/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55367</v>
      </c>
      <c r="T31" s="15">
        <v>55367</v>
      </c>
      <c r="U31" s="15">
        <v>0</v>
      </c>
      <c r="V31" s="14">
        <f t="shared" si="4"/>
        <v>99.760360360360352</v>
      </c>
      <c r="W31" s="13">
        <f t="shared" si="5"/>
        <v>0.13366796473082909</v>
      </c>
    </row>
    <row r="32" spans="1:23" s="9" customFormat="1" ht="19.5" x14ac:dyDescent="0.2">
      <c r="A32" s="12">
        <v>600000000000</v>
      </c>
      <c r="B32" s="12">
        <f t="shared" si="1"/>
        <v>0</v>
      </c>
      <c r="C32" s="20">
        <v>600</v>
      </c>
      <c r="D32" s="19" t="s">
        <v>1</v>
      </c>
      <c r="E32" s="19" t="s">
        <v>1</v>
      </c>
      <c r="F32" s="18" t="s">
        <v>251</v>
      </c>
      <c r="G32" s="17">
        <v>213729</v>
      </c>
      <c r="H32" s="17">
        <v>419155</v>
      </c>
      <c r="I32" s="16">
        <v>369258.81</v>
      </c>
      <c r="J32" s="16">
        <v>169857.26</v>
      </c>
      <c r="K32" s="16">
        <f t="shared" si="2"/>
        <v>169857.26</v>
      </c>
      <c r="L32" s="16">
        <v>0</v>
      </c>
      <c r="M32" s="16">
        <f t="shared" si="3"/>
        <v>169857.26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199401.55</v>
      </c>
      <c r="T32" s="15">
        <v>199401.55</v>
      </c>
      <c r="U32" s="15">
        <v>0</v>
      </c>
      <c r="V32" s="14">
        <f t="shared" si="4"/>
        <v>88.096005057794841</v>
      </c>
      <c r="W32" s="13">
        <f t="shared" si="5"/>
        <v>0.89147097714573509</v>
      </c>
    </row>
    <row r="33" spans="1:23" s="9" customFormat="1" ht="19.5" x14ac:dyDescent="0.2">
      <c r="A33" s="12">
        <v>600600160000</v>
      </c>
      <c r="B33" s="12">
        <f t="shared" si="1"/>
        <v>0</v>
      </c>
      <c r="C33" s="20"/>
      <c r="D33" s="19" t="s">
        <v>250</v>
      </c>
      <c r="E33" s="19" t="s">
        <v>1</v>
      </c>
      <c r="F33" s="18" t="s">
        <v>249</v>
      </c>
      <c r="G33" s="17">
        <v>213729</v>
      </c>
      <c r="H33" s="17">
        <v>419155</v>
      </c>
      <c r="I33" s="16">
        <v>369258.81</v>
      </c>
      <c r="J33" s="16">
        <v>169857.26</v>
      </c>
      <c r="K33" s="16">
        <f t="shared" si="2"/>
        <v>169857.26</v>
      </c>
      <c r="L33" s="16">
        <v>0</v>
      </c>
      <c r="M33" s="16">
        <f t="shared" si="3"/>
        <v>169857.26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199401.55</v>
      </c>
      <c r="T33" s="15">
        <v>199401.55</v>
      </c>
      <c r="U33" s="15">
        <v>0</v>
      </c>
      <c r="V33" s="14">
        <f t="shared" si="4"/>
        <v>88.096005057794841</v>
      </c>
      <c r="W33" s="13">
        <f t="shared" si="5"/>
        <v>0.89147097714573509</v>
      </c>
    </row>
    <row r="34" spans="1:23" s="9" customFormat="1" ht="19.5" x14ac:dyDescent="0.2">
      <c r="A34" s="12">
        <v>600600164210</v>
      </c>
      <c r="B34" s="12">
        <f t="shared" si="1"/>
        <v>0</v>
      </c>
      <c r="C34" s="20"/>
      <c r="D34" s="19" t="s">
        <v>1</v>
      </c>
      <c r="E34" s="19" t="s">
        <v>11</v>
      </c>
      <c r="F34" s="18" t="s">
        <v>10</v>
      </c>
      <c r="G34" s="17">
        <v>87326</v>
      </c>
      <c r="H34" s="17">
        <v>103928</v>
      </c>
      <c r="I34" s="16">
        <v>97791.09</v>
      </c>
      <c r="J34" s="16">
        <v>97791.09</v>
      </c>
      <c r="K34" s="16">
        <f t="shared" si="2"/>
        <v>97791.09</v>
      </c>
      <c r="L34" s="16">
        <v>0</v>
      </c>
      <c r="M34" s="16">
        <f t="shared" si="3"/>
        <v>97791.09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5">
        <v>0</v>
      </c>
      <c r="U34" s="15">
        <v>0</v>
      </c>
      <c r="V34" s="14">
        <f t="shared" si="4"/>
        <v>94.095036948656769</v>
      </c>
      <c r="W34" s="13">
        <f t="shared" si="5"/>
        <v>0.23608893328353228</v>
      </c>
    </row>
    <row r="35" spans="1:23" s="9" customFormat="1" ht="19.5" x14ac:dyDescent="0.2">
      <c r="A35" s="12">
        <v>600600164270</v>
      </c>
      <c r="B35" s="12">
        <f t="shared" si="1"/>
        <v>0</v>
      </c>
      <c r="C35" s="20"/>
      <c r="D35" s="19" t="s">
        <v>1</v>
      </c>
      <c r="E35" s="19" t="s">
        <v>7</v>
      </c>
      <c r="F35" s="18" t="s">
        <v>6</v>
      </c>
      <c r="G35" s="17">
        <v>61600</v>
      </c>
      <c r="H35" s="17">
        <v>57371</v>
      </c>
      <c r="I35" s="16">
        <v>50097.55</v>
      </c>
      <c r="J35" s="16">
        <v>50097.55</v>
      </c>
      <c r="K35" s="16">
        <f t="shared" si="2"/>
        <v>50097.55</v>
      </c>
      <c r="L35" s="16">
        <v>0</v>
      </c>
      <c r="M35" s="16">
        <f t="shared" si="3"/>
        <v>50097.55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5">
        <v>0</v>
      </c>
      <c r="U35" s="15">
        <v>0</v>
      </c>
      <c r="V35" s="14">
        <f t="shared" si="4"/>
        <v>87.322079099196458</v>
      </c>
      <c r="W35" s="13">
        <f t="shared" si="5"/>
        <v>0.12094636780936201</v>
      </c>
    </row>
    <row r="36" spans="1:23" s="9" customFormat="1" ht="19.5" x14ac:dyDescent="0.2">
      <c r="A36" s="12">
        <v>600600164300</v>
      </c>
      <c r="B36" s="12">
        <f t="shared" si="1"/>
        <v>0</v>
      </c>
      <c r="C36" s="20"/>
      <c r="D36" s="19" t="s">
        <v>1</v>
      </c>
      <c r="E36" s="19" t="s">
        <v>5</v>
      </c>
      <c r="F36" s="18" t="s">
        <v>4</v>
      </c>
      <c r="G36" s="17">
        <v>61903</v>
      </c>
      <c r="H36" s="17">
        <v>54856</v>
      </c>
      <c r="I36" s="16">
        <v>19064.599999999999</v>
      </c>
      <c r="J36" s="16">
        <v>19064.599999999999</v>
      </c>
      <c r="K36" s="16">
        <f t="shared" si="2"/>
        <v>19064.599999999999</v>
      </c>
      <c r="L36" s="16">
        <v>0</v>
      </c>
      <c r="M36" s="16">
        <f t="shared" si="3"/>
        <v>19064.599999999999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5">
        <v>0</v>
      </c>
      <c r="U36" s="15">
        <v>0</v>
      </c>
      <c r="V36" s="14">
        <f t="shared" si="4"/>
        <v>34.753901122940057</v>
      </c>
      <c r="W36" s="13">
        <f t="shared" si="5"/>
        <v>4.6026085581797167E-2</v>
      </c>
    </row>
    <row r="37" spans="1:23" s="9" customFormat="1" ht="39" x14ac:dyDescent="0.2">
      <c r="A37" s="12">
        <v>600600164520</v>
      </c>
      <c r="B37" s="12">
        <f t="shared" si="1"/>
        <v>0</v>
      </c>
      <c r="C37" s="20"/>
      <c r="D37" s="19" t="s">
        <v>1</v>
      </c>
      <c r="E37" s="19" t="s">
        <v>241</v>
      </c>
      <c r="F37" s="18" t="s">
        <v>240</v>
      </c>
      <c r="G37" s="17">
        <v>2900</v>
      </c>
      <c r="H37" s="17">
        <v>3000</v>
      </c>
      <c r="I37" s="16">
        <v>2904.02</v>
      </c>
      <c r="J37" s="16">
        <v>2904.02</v>
      </c>
      <c r="K37" s="16">
        <f t="shared" si="2"/>
        <v>2904.02</v>
      </c>
      <c r="L37" s="16">
        <v>0</v>
      </c>
      <c r="M37" s="16">
        <f t="shared" si="3"/>
        <v>2904.02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5">
        <v>0</v>
      </c>
      <c r="U37" s="15">
        <v>0</v>
      </c>
      <c r="V37" s="14">
        <f t="shared" si="4"/>
        <v>96.800666666666672</v>
      </c>
      <c r="W37" s="13">
        <f t="shared" si="5"/>
        <v>7.0109350865609887E-3</v>
      </c>
    </row>
    <row r="38" spans="1:23" s="9" customFormat="1" ht="39" x14ac:dyDescent="0.2">
      <c r="A38" s="12">
        <v>600600166050</v>
      </c>
      <c r="B38" s="12">
        <f t="shared" si="1"/>
        <v>0</v>
      </c>
      <c r="C38" s="20"/>
      <c r="D38" s="19" t="s">
        <v>1</v>
      </c>
      <c r="E38" s="19" t="s">
        <v>31</v>
      </c>
      <c r="F38" s="18" t="s">
        <v>30</v>
      </c>
      <c r="G38" s="17">
        <v>0</v>
      </c>
      <c r="H38" s="17">
        <v>200000</v>
      </c>
      <c r="I38" s="16">
        <v>199401.55</v>
      </c>
      <c r="J38" s="16">
        <v>0</v>
      </c>
      <c r="K38" s="16">
        <f t="shared" si="2"/>
        <v>0</v>
      </c>
      <c r="L38" s="16">
        <v>0</v>
      </c>
      <c r="M38" s="16">
        <f t="shared" si="3"/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199401.55</v>
      </c>
      <c r="T38" s="15">
        <v>199401.55</v>
      </c>
      <c r="U38" s="15">
        <v>0</v>
      </c>
      <c r="V38" s="14">
        <f t="shared" si="4"/>
        <v>99.700774999999993</v>
      </c>
      <c r="W38" s="13">
        <f t="shared" si="5"/>
        <v>0.48139865538448262</v>
      </c>
    </row>
    <row r="39" spans="1:23" s="9" customFormat="1" ht="19.5" x14ac:dyDescent="0.2">
      <c r="A39" s="12">
        <v>700000000000</v>
      </c>
      <c r="B39" s="12">
        <f t="shared" si="1"/>
        <v>0</v>
      </c>
      <c r="C39" s="20">
        <v>700</v>
      </c>
      <c r="D39" s="19" t="s">
        <v>1</v>
      </c>
      <c r="E39" s="19" t="s">
        <v>1</v>
      </c>
      <c r="F39" s="18" t="s">
        <v>248</v>
      </c>
      <c r="G39" s="17">
        <v>280290</v>
      </c>
      <c r="H39" s="17">
        <v>361290</v>
      </c>
      <c r="I39" s="16">
        <v>334953.40000000002</v>
      </c>
      <c r="J39" s="16">
        <v>271542.45</v>
      </c>
      <c r="K39" s="16">
        <f t="shared" si="2"/>
        <v>271542.45</v>
      </c>
      <c r="L39" s="16">
        <v>0</v>
      </c>
      <c r="M39" s="16">
        <f t="shared" si="3"/>
        <v>271542.45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63410.95</v>
      </c>
      <c r="T39" s="15">
        <v>63410.95</v>
      </c>
      <c r="U39" s="15">
        <v>0</v>
      </c>
      <c r="V39" s="14">
        <f t="shared" si="4"/>
        <v>92.710398848570406</v>
      </c>
      <c r="W39" s="13">
        <f t="shared" si="5"/>
        <v>0.80865026563966425</v>
      </c>
    </row>
    <row r="40" spans="1:23" s="9" customFormat="1" ht="39" x14ac:dyDescent="0.2">
      <c r="A40" s="12">
        <v>700700040000</v>
      </c>
      <c r="B40" s="12">
        <f t="shared" si="1"/>
        <v>0</v>
      </c>
      <c r="C40" s="20"/>
      <c r="D40" s="19" t="s">
        <v>247</v>
      </c>
      <c r="E40" s="19" t="s">
        <v>1</v>
      </c>
      <c r="F40" s="18" t="s">
        <v>246</v>
      </c>
      <c r="G40" s="17">
        <v>190000</v>
      </c>
      <c r="H40" s="17">
        <v>256000</v>
      </c>
      <c r="I40" s="16">
        <v>235654.45</v>
      </c>
      <c r="J40" s="16">
        <v>172243.5</v>
      </c>
      <c r="K40" s="16">
        <f t="shared" si="2"/>
        <v>172243.5</v>
      </c>
      <c r="L40" s="16">
        <v>0</v>
      </c>
      <c r="M40" s="16">
        <f t="shared" si="3"/>
        <v>172243.5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63410.95</v>
      </c>
      <c r="T40" s="15">
        <v>63410.95</v>
      </c>
      <c r="U40" s="15">
        <v>0</v>
      </c>
      <c r="V40" s="14">
        <f t="shared" si="4"/>
        <v>92.052519531250013</v>
      </c>
      <c r="W40" s="13">
        <f t="shared" si="5"/>
        <v>0.56892103078120404</v>
      </c>
    </row>
    <row r="41" spans="1:23" s="9" customFormat="1" ht="19.5" x14ac:dyDescent="0.2">
      <c r="A41" s="12">
        <v>700700044210</v>
      </c>
      <c r="B41" s="12">
        <f t="shared" si="1"/>
        <v>0</v>
      </c>
      <c r="C41" s="20"/>
      <c r="D41" s="19" t="s">
        <v>1</v>
      </c>
      <c r="E41" s="19" t="s">
        <v>11</v>
      </c>
      <c r="F41" s="18" t="s">
        <v>10</v>
      </c>
      <c r="G41" s="17">
        <v>45000</v>
      </c>
      <c r="H41" s="17">
        <v>59000</v>
      </c>
      <c r="I41" s="16">
        <v>55155.95</v>
      </c>
      <c r="J41" s="16">
        <v>55155.95</v>
      </c>
      <c r="K41" s="16">
        <f t="shared" si="2"/>
        <v>55155.95</v>
      </c>
      <c r="L41" s="16">
        <v>0</v>
      </c>
      <c r="M41" s="16">
        <f t="shared" si="3"/>
        <v>55155.95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5">
        <v>0</v>
      </c>
      <c r="U41" s="15">
        <v>0</v>
      </c>
      <c r="V41" s="14">
        <f t="shared" si="4"/>
        <v>93.484661016949147</v>
      </c>
      <c r="W41" s="13">
        <f t="shared" si="5"/>
        <v>0.13315844418688699</v>
      </c>
    </row>
    <row r="42" spans="1:23" s="9" customFormat="1" ht="19.5" x14ac:dyDescent="0.2">
      <c r="A42" s="12">
        <v>700700044260</v>
      </c>
      <c r="B42" s="12">
        <f t="shared" si="1"/>
        <v>0</v>
      </c>
      <c r="C42" s="20"/>
      <c r="D42" s="19" t="s">
        <v>1</v>
      </c>
      <c r="E42" s="19" t="s">
        <v>9</v>
      </c>
      <c r="F42" s="18" t="s">
        <v>8</v>
      </c>
      <c r="G42" s="17">
        <v>42000</v>
      </c>
      <c r="H42" s="17">
        <v>42000</v>
      </c>
      <c r="I42" s="16">
        <v>30980.58</v>
      </c>
      <c r="J42" s="16">
        <v>30980.58</v>
      </c>
      <c r="K42" s="16">
        <f t="shared" si="2"/>
        <v>30980.58</v>
      </c>
      <c r="L42" s="16">
        <v>0</v>
      </c>
      <c r="M42" s="16">
        <f t="shared" si="3"/>
        <v>30980.58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5">
        <v>0</v>
      </c>
      <c r="U42" s="15">
        <v>0</v>
      </c>
      <c r="V42" s="14">
        <f t="shared" si="4"/>
        <v>73.763285714285715</v>
      </c>
      <c r="W42" s="13">
        <f t="shared" si="5"/>
        <v>7.479384967183754E-2</v>
      </c>
    </row>
    <row r="43" spans="1:23" s="9" customFormat="1" ht="19.5" x14ac:dyDescent="0.2">
      <c r="A43" s="12">
        <v>700700044270</v>
      </c>
      <c r="B43" s="12">
        <f t="shared" si="1"/>
        <v>0</v>
      </c>
      <c r="C43" s="20"/>
      <c r="D43" s="19" t="s">
        <v>1</v>
      </c>
      <c r="E43" s="19" t="s">
        <v>7</v>
      </c>
      <c r="F43" s="18" t="s">
        <v>6</v>
      </c>
      <c r="G43" s="17">
        <v>68000</v>
      </c>
      <c r="H43" s="17">
        <v>50000</v>
      </c>
      <c r="I43" s="16">
        <v>49033.8</v>
      </c>
      <c r="J43" s="16">
        <v>49033.8</v>
      </c>
      <c r="K43" s="16">
        <f t="shared" si="2"/>
        <v>49033.8</v>
      </c>
      <c r="L43" s="16">
        <v>0</v>
      </c>
      <c r="M43" s="16">
        <f t="shared" si="3"/>
        <v>49033.8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5">
        <v>0</v>
      </c>
      <c r="U43" s="15">
        <v>0</v>
      </c>
      <c r="V43" s="14">
        <f t="shared" si="4"/>
        <v>98.067600000000013</v>
      </c>
      <c r="W43" s="13">
        <f t="shared" si="5"/>
        <v>0.11837824424329522</v>
      </c>
    </row>
    <row r="44" spans="1:23" s="9" customFormat="1" ht="19.5" x14ac:dyDescent="0.2">
      <c r="A44" s="12">
        <v>700700044300</v>
      </c>
      <c r="B44" s="12">
        <f t="shared" si="1"/>
        <v>0</v>
      </c>
      <c r="C44" s="20"/>
      <c r="D44" s="19" t="s">
        <v>1</v>
      </c>
      <c r="E44" s="19" t="s">
        <v>5</v>
      </c>
      <c r="F44" s="18" t="s">
        <v>4</v>
      </c>
      <c r="G44" s="17">
        <v>23520</v>
      </c>
      <c r="H44" s="17">
        <v>28520</v>
      </c>
      <c r="I44" s="16">
        <v>26211.33</v>
      </c>
      <c r="J44" s="16">
        <v>26211.33</v>
      </c>
      <c r="K44" s="16">
        <f t="shared" si="2"/>
        <v>26211.33</v>
      </c>
      <c r="L44" s="16">
        <v>0</v>
      </c>
      <c r="M44" s="16">
        <f t="shared" si="3"/>
        <v>26211.33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5">
        <v>0</v>
      </c>
      <c r="U44" s="15">
        <v>0</v>
      </c>
      <c r="V44" s="14">
        <f t="shared" si="4"/>
        <v>91.905084151472664</v>
      </c>
      <c r="W44" s="13">
        <f t="shared" si="5"/>
        <v>6.3279844203011221E-2</v>
      </c>
    </row>
    <row r="45" spans="1:23" s="9" customFormat="1" ht="39" x14ac:dyDescent="0.2">
      <c r="A45" s="12">
        <v>700700044400</v>
      </c>
      <c r="B45" s="12">
        <f t="shared" si="1"/>
        <v>0</v>
      </c>
      <c r="C45" s="20"/>
      <c r="D45" s="19" t="s">
        <v>1</v>
      </c>
      <c r="E45" s="19" t="s">
        <v>245</v>
      </c>
      <c r="F45" s="18" t="s">
        <v>244</v>
      </c>
      <c r="G45" s="17">
        <v>11480</v>
      </c>
      <c r="H45" s="17">
        <v>11480</v>
      </c>
      <c r="I45" s="16">
        <v>10861.84</v>
      </c>
      <c r="J45" s="16">
        <v>10861.84</v>
      </c>
      <c r="K45" s="16">
        <f t="shared" si="2"/>
        <v>10861.84</v>
      </c>
      <c r="L45" s="16">
        <v>0</v>
      </c>
      <c r="M45" s="16">
        <f t="shared" si="3"/>
        <v>10861.84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5">
        <v>0</v>
      </c>
      <c r="U45" s="15">
        <v>0</v>
      </c>
      <c r="V45" s="14">
        <f t="shared" si="4"/>
        <v>94.615331010452962</v>
      </c>
      <c r="W45" s="13">
        <f t="shared" si="5"/>
        <v>2.6222841151442348E-2</v>
      </c>
    </row>
    <row r="46" spans="1:23" s="9" customFormat="1" ht="39" x14ac:dyDescent="0.2">
      <c r="A46" s="12">
        <v>700700046050</v>
      </c>
      <c r="B46" s="12">
        <f t="shared" si="1"/>
        <v>0</v>
      </c>
      <c r="C46" s="20"/>
      <c r="D46" s="19" t="s">
        <v>1</v>
      </c>
      <c r="E46" s="19" t="s">
        <v>31</v>
      </c>
      <c r="F46" s="18" t="s">
        <v>30</v>
      </c>
      <c r="G46" s="17">
        <v>0</v>
      </c>
      <c r="H46" s="17">
        <v>65000</v>
      </c>
      <c r="I46" s="16">
        <v>63410.95</v>
      </c>
      <c r="J46" s="16">
        <v>0</v>
      </c>
      <c r="K46" s="16">
        <f t="shared" si="2"/>
        <v>0</v>
      </c>
      <c r="L46" s="16">
        <v>0</v>
      </c>
      <c r="M46" s="16">
        <f t="shared" si="3"/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63410.95</v>
      </c>
      <c r="T46" s="15">
        <v>63410.95</v>
      </c>
      <c r="U46" s="15">
        <v>0</v>
      </c>
      <c r="V46" s="14">
        <f t="shared" si="4"/>
        <v>97.555307692307693</v>
      </c>
      <c r="W46" s="13">
        <f t="shared" si="5"/>
        <v>0.15308780732473071</v>
      </c>
    </row>
    <row r="47" spans="1:23" s="9" customFormat="1" ht="19.5" x14ac:dyDescent="0.2">
      <c r="A47" s="12">
        <v>700700050000</v>
      </c>
      <c r="B47" s="12">
        <f t="shared" si="1"/>
        <v>0</v>
      </c>
      <c r="C47" s="20"/>
      <c r="D47" s="19" t="s">
        <v>243</v>
      </c>
      <c r="E47" s="19" t="s">
        <v>1</v>
      </c>
      <c r="F47" s="18" t="s">
        <v>242</v>
      </c>
      <c r="G47" s="17">
        <v>90290</v>
      </c>
      <c r="H47" s="17">
        <v>105290</v>
      </c>
      <c r="I47" s="16">
        <v>99298.95</v>
      </c>
      <c r="J47" s="16">
        <v>99298.95</v>
      </c>
      <c r="K47" s="16">
        <f t="shared" si="2"/>
        <v>99298.95</v>
      </c>
      <c r="L47" s="16">
        <v>0</v>
      </c>
      <c r="M47" s="16">
        <f t="shared" si="3"/>
        <v>99298.95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5">
        <v>0</v>
      </c>
      <c r="U47" s="15">
        <v>0</v>
      </c>
      <c r="V47" s="14">
        <f t="shared" si="4"/>
        <v>94.309953461867224</v>
      </c>
      <c r="W47" s="13">
        <f t="shared" si="5"/>
        <v>0.23972923485846009</v>
      </c>
    </row>
    <row r="48" spans="1:23" s="9" customFormat="1" ht="19.5" x14ac:dyDescent="0.2">
      <c r="A48" s="12">
        <v>700700054300</v>
      </c>
      <c r="B48" s="12">
        <f t="shared" si="1"/>
        <v>0</v>
      </c>
      <c r="C48" s="20"/>
      <c r="D48" s="19" t="s">
        <v>1</v>
      </c>
      <c r="E48" s="19" t="s">
        <v>5</v>
      </c>
      <c r="F48" s="18" t="s">
        <v>4</v>
      </c>
      <c r="G48" s="17">
        <v>40000</v>
      </c>
      <c r="H48" s="17">
        <v>63000</v>
      </c>
      <c r="I48" s="16">
        <v>57916.38</v>
      </c>
      <c r="J48" s="16">
        <v>57916.38</v>
      </c>
      <c r="K48" s="16">
        <f t="shared" si="2"/>
        <v>57916.38</v>
      </c>
      <c r="L48" s="16">
        <v>0</v>
      </c>
      <c r="M48" s="16">
        <f t="shared" si="3"/>
        <v>57916.38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5">
        <v>0</v>
      </c>
      <c r="U48" s="15">
        <v>0</v>
      </c>
      <c r="V48" s="14">
        <f t="shared" si="4"/>
        <v>91.930761904761908</v>
      </c>
      <c r="W48" s="13">
        <f t="shared" si="5"/>
        <v>0.13982272182305877</v>
      </c>
    </row>
    <row r="49" spans="1:23" s="9" customFormat="1" ht="19.5" x14ac:dyDescent="0.2">
      <c r="A49" s="12">
        <v>700700054430</v>
      </c>
      <c r="B49" s="12">
        <f t="shared" si="1"/>
        <v>0</v>
      </c>
      <c r="C49" s="20"/>
      <c r="D49" s="19" t="s">
        <v>1</v>
      </c>
      <c r="E49" s="19" t="s">
        <v>59</v>
      </c>
      <c r="F49" s="18" t="s">
        <v>58</v>
      </c>
      <c r="G49" s="17">
        <v>700</v>
      </c>
      <c r="H49" s="17">
        <v>700</v>
      </c>
      <c r="I49" s="16">
        <v>689.85</v>
      </c>
      <c r="J49" s="16">
        <v>689.85</v>
      </c>
      <c r="K49" s="16">
        <f t="shared" si="2"/>
        <v>689.85</v>
      </c>
      <c r="L49" s="16">
        <v>0</v>
      </c>
      <c r="M49" s="16">
        <f t="shared" si="3"/>
        <v>689.85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5">
        <v>0</v>
      </c>
      <c r="U49" s="15">
        <v>0</v>
      </c>
      <c r="V49" s="14">
        <f t="shared" si="4"/>
        <v>98.550000000000011</v>
      </c>
      <c r="W49" s="13">
        <f t="shared" si="5"/>
        <v>1.6654477481092065E-3</v>
      </c>
    </row>
    <row r="50" spans="1:23" s="9" customFormat="1" ht="39" x14ac:dyDescent="0.2">
      <c r="A50" s="12">
        <v>700700054520</v>
      </c>
      <c r="B50" s="12">
        <f t="shared" si="1"/>
        <v>0</v>
      </c>
      <c r="C50" s="20"/>
      <c r="D50" s="19" t="s">
        <v>1</v>
      </c>
      <c r="E50" s="19" t="s">
        <v>241</v>
      </c>
      <c r="F50" s="18" t="s">
        <v>240</v>
      </c>
      <c r="G50" s="17">
        <v>1150</v>
      </c>
      <c r="H50" s="17">
        <v>1150</v>
      </c>
      <c r="I50" s="16">
        <v>1132.72</v>
      </c>
      <c r="J50" s="16">
        <v>1132.72</v>
      </c>
      <c r="K50" s="16">
        <f t="shared" si="2"/>
        <v>1132.72</v>
      </c>
      <c r="L50" s="16">
        <v>0</v>
      </c>
      <c r="M50" s="16">
        <f t="shared" si="3"/>
        <v>1132.72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5">
        <v>0</v>
      </c>
      <c r="U50" s="15">
        <v>0</v>
      </c>
      <c r="V50" s="14">
        <f t="shared" si="4"/>
        <v>98.497391304347829</v>
      </c>
      <c r="W50" s="13">
        <f t="shared" si="5"/>
        <v>2.7346321276194253E-3</v>
      </c>
    </row>
    <row r="51" spans="1:23" s="9" customFormat="1" ht="39" x14ac:dyDescent="0.2">
      <c r="A51" s="12">
        <v>700700054590</v>
      </c>
      <c r="B51" s="12">
        <f t="shared" si="1"/>
        <v>0</v>
      </c>
      <c r="C51" s="20"/>
      <c r="D51" s="19" t="s">
        <v>1</v>
      </c>
      <c r="E51" s="19" t="s">
        <v>239</v>
      </c>
      <c r="F51" s="18" t="s">
        <v>238</v>
      </c>
      <c r="G51" s="17">
        <v>48440</v>
      </c>
      <c r="H51" s="17">
        <v>40440</v>
      </c>
      <c r="I51" s="16">
        <v>39560</v>
      </c>
      <c r="J51" s="16">
        <v>39560</v>
      </c>
      <c r="K51" s="16">
        <f t="shared" si="2"/>
        <v>39560</v>
      </c>
      <c r="L51" s="16">
        <v>0</v>
      </c>
      <c r="M51" s="16">
        <f t="shared" si="3"/>
        <v>39560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5">
        <v>0</v>
      </c>
      <c r="U51" s="15">
        <v>0</v>
      </c>
      <c r="V51" s="14">
        <f t="shared" si="4"/>
        <v>97.823936696340255</v>
      </c>
      <c r="W51" s="13">
        <f t="shared" si="5"/>
        <v>9.5506433159672707E-2</v>
      </c>
    </row>
    <row r="52" spans="1:23" s="9" customFormat="1" ht="19.5" x14ac:dyDescent="0.2">
      <c r="A52" s="12">
        <v>710000000000</v>
      </c>
      <c r="B52" s="12">
        <f t="shared" si="1"/>
        <v>0</v>
      </c>
      <c r="C52" s="20">
        <v>710</v>
      </c>
      <c r="D52" s="19" t="s">
        <v>1</v>
      </c>
      <c r="E52" s="19" t="s">
        <v>1</v>
      </c>
      <c r="F52" s="18" t="s">
        <v>237</v>
      </c>
      <c r="G52" s="17">
        <v>20000</v>
      </c>
      <c r="H52" s="17">
        <v>0</v>
      </c>
      <c r="I52" s="16">
        <v>0</v>
      </c>
      <c r="J52" s="16">
        <v>0</v>
      </c>
      <c r="K52" s="16">
        <f t="shared" si="2"/>
        <v>0</v>
      </c>
      <c r="L52" s="16">
        <v>0</v>
      </c>
      <c r="M52" s="16">
        <f t="shared" si="3"/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5">
        <v>0</v>
      </c>
      <c r="U52" s="15">
        <v>0</v>
      </c>
      <c r="V52" s="14" t="str">
        <f t="shared" si="4"/>
        <v>-</v>
      </c>
      <c r="W52" s="13">
        <f t="shared" si="5"/>
        <v>0</v>
      </c>
    </row>
    <row r="53" spans="1:23" s="9" customFormat="1" ht="19.5" x14ac:dyDescent="0.2">
      <c r="A53" s="12">
        <v>710710950000</v>
      </c>
      <c r="B53" s="12">
        <f t="shared" si="1"/>
        <v>0</v>
      </c>
      <c r="C53" s="20"/>
      <c r="D53" s="19" t="s">
        <v>236</v>
      </c>
      <c r="E53" s="19" t="s">
        <v>1</v>
      </c>
      <c r="F53" s="18" t="s">
        <v>12</v>
      </c>
      <c r="G53" s="17">
        <v>20000</v>
      </c>
      <c r="H53" s="17">
        <v>0</v>
      </c>
      <c r="I53" s="16">
        <v>0</v>
      </c>
      <c r="J53" s="16">
        <v>0</v>
      </c>
      <c r="K53" s="16">
        <f t="shared" si="2"/>
        <v>0</v>
      </c>
      <c r="L53" s="16">
        <v>0</v>
      </c>
      <c r="M53" s="16">
        <f t="shared" si="3"/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5">
        <v>0</v>
      </c>
      <c r="U53" s="15">
        <v>0</v>
      </c>
      <c r="V53" s="14" t="str">
        <f t="shared" si="4"/>
        <v>-</v>
      </c>
      <c r="W53" s="13">
        <f t="shared" si="5"/>
        <v>0</v>
      </c>
    </row>
    <row r="54" spans="1:23" s="9" customFormat="1" ht="19.5" x14ac:dyDescent="0.2">
      <c r="A54" s="12">
        <v>710710954300</v>
      </c>
      <c r="B54" s="12">
        <f t="shared" si="1"/>
        <v>0</v>
      </c>
      <c r="C54" s="20"/>
      <c r="D54" s="19" t="s">
        <v>1</v>
      </c>
      <c r="E54" s="19" t="s">
        <v>5</v>
      </c>
      <c r="F54" s="18" t="s">
        <v>4</v>
      </c>
      <c r="G54" s="17">
        <v>20000</v>
      </c>
      <c r="H54" s="17">
        <v>0</v>
      </c>
      <c r="I54" s="16">
        <v>0</v>
      </c>
      <c r="J54" s="16">
        <v>0</v>
      </c>
      <c r="K54" s="16">
        <f t="shared" si="2"/>
        <v>0</v>
      </c>
      <c r="L54" s="16">
        <v>0</v>
      </c>
      <c r="M54" s="16">
        <f t="shared" si="3"/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5">
        <v>0</v>
      </c>
      <c r="U54" s="15">
        <v>0</v>
      </c>
      <c r="V54" s="14" t="str">
        <f t="shared" si="4"/>
        <v>-</v>
      </c>
      <c r="W54" s="13">
        <f t="shared" si="5"/>
        <v>0</v>
      </c>
    </row>
    <row r="55" spans="1:23" s="9" customFormat="1" ht="19.5" x14ac:dyDescent="0.2">
      <c r="A55" s="12">
        <v>750000000000</v>
      </c>
      <c r="B55" s="12">
        <f t="shared" si="1"/>
        <v>0</v>
      </c>
      <c r="C55" s="20">
        <v>750</v>
      </c>
      <c r="D55" s="19" t="s">
        <v>1</v>
      </c>
      <c r="E55" s="19" t="s">
        <v>1</v>
      </c>
      <c r="F55" s="18" t="s">
        <v>235</v>
      </c>
      <c r="G55" s="17">
        <v>3221828</v>
      </c>
      <c r="H55" s="17">
        <v>3312339</v>
      </c>
      <c r="I55" s="16">
        <v>3082021.44</v>
      </c>
      <c r="J55" s="16">
        <v>3065094.45</v>
      </c>
      <c r="K55" s="16">
        <f t="shared" si="2"/>
        <v>2894083.27</v>
      </c>
      <c r="L55" s="16">
        <v>2386055.2599999998</v>
      </c>
      <c r="M55" s="16">
        <f t="shared" si="3"/>
        <v>508028.01000000024</v>
      </c>
      <c r="N55" s="16">
        <v>0</v>
      </c>
      <c r="O55" s="16">
        <v>171011.18</v>
      </c>
      <c r="P55" s="16">
        <v>0</v>
      </c>
      <c r="Q55" s="16">
        <v>0</v>
      </c>
      <c r="R55" s="16">
        <v>0</v>
      </c>
      <c r="S55" s="16">
        <v>16926.990000000002</v>
      </c>
      <c r="T55" s="15">
        <v>16926.990000000002</v>
      </c>
      <c r="U55" s="15">
        <v>0</v>
      </c>
      <c r="V55" s="14">
        <f t="shared" si="4"/>
        <v>93.046679098969037</v>
      </c>
      <c r="W55" s="13">
        <f t="shared" si="5"/>
        <v>7.4406692279079421</v>
      </c>
    </row>
    <row r="56" spans="1:23" s="9" customFormat="1" ht="19.5" x14ac:dyDescent="0.2">
      <c r="A56" s="12">
        <v>750750110000</v>
      </c>
      <c r="B56" s="12">
        <f t="shared" si="1"/>
        <v>0</v>
      </c>
      <c r="C56" s="20"/>
      <c r="D56" s="19" t="s">
        <v>234</v>
      </c>
      <c r="E56" s="19" t="s">
        <v>1</v>
      </c>
      <c r="F56" s="18" t="s">
        <v>233</v>
      </c>
      <c r="G56" s="17">
        <v>60340</v>
      </c>
      <c r="H56" s="17">
        <v>66615</v>
      </c>
      <c r="I56" s="16">
        <v>66615</v>
      </c>
      <c r="J56" s="16">
        <v>66615</v>
      </c>
      <c r="K56" s="16">
        <f t="shared" si="2"/>
        <v>66615</v>
      </c>
      <c r="L56" s="16">
        <v>66615</v>
      </c>
      <c r="M56" s="16">
        <f t="shared" si="3"/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5">
        <v>0</v>
      </c>
      <c r="U56" s="15">
        <v>0</v>
      </c>
      <c r="V56" s="14">
        <f t="shared" si="4"/>
        <v>100</v>
      </c>
      <c r="W56" s="13">
        <f t="shared" si="5"/>
        <v>0.16082308000332651</v>
      </c>
    </row>
    <row r="57" spans="1:23" s="9" customFormat="1" ht="19.5" x14ac:dyDescent="0.2">
      <c r="A57" s="12">
        <v>750750114010</v>
      </c>
      <c r="B57" s="12">
        <f t="shared" si="1"/>
        <v>0</v>
      </c>
      <c r="C57" s="20"/>
      <c r="D57" s="19" t="s">
        <v>1</v>
      </c>
      <c r="E57" s="19" t="s">
        <v>50</v>
      </c>
      <c r="F57" s="18" t="s">
        <v>49</v>
      </c>
      <c r="G57" s="17">
        <v>50000</v>
      </c>
      <c r="H57" s="17">
        <v>55647</v>
      </c>
      <c r="I57" s="16">
        <v>55647</v>
      </c>
      <c r="J57" s="16">
        <v>55647</v>
      </c>
      <c r="K57" s="16">
        <f t="shared" si="2"/>
        <v>55647</v>
      </c>
      <c r="L57" s="16">
        <v>55647</v>
      </c>
      <c r="M57" s="16">
        <f t="shared" si="3"/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5">
        <v>0</v>
      </c>
      <c r="U57" s="15">
        <v>0</v>
      </c>
      <c r="V57" s="14">
        <f t="shared" si="4"/>
        <v>100</v>
      </c>
      <c r="W57" s="13">
        <f t="shared" si="5"/>
        <v>0.13434394555197943</v>
      </c>
    </row>
    <row r="58" spans="1:23" s="9" customFormat="1" ht="19.5" x14ac:dyDescent="0.2">
      <c r="A58" s="12">
        <v>750750114040</v>
      </c>
      <c r="B58" s="12">
        <f t="shared" si="1"/>
        <v>0</v>
      </c>
      <c r="C58" s="20"/>
      <c r="D58" s="19" t="s">
        <v>1</v>
      </c>
      <c r="E58" s="19" t="s">
        <v>48</v>
      </c>
      <c r="F58" s="18" t="s">
        <v>47</v>
      </c>
      <c r="G58" s="17">
        <v>2840</v>
      </c>
      <c r="H58" s="17">
        <v>2840</v>
      </c>
      <c r="I58" s="16">
        <v>2840</v>
      </c>
      <c r="J58" s="16">
        <v>2840</v>
      </c>
      <c r="K58" s="16">
        <f t="shared" si="2"/>
        <v>2840</v>
      </c>
      <c r="L58" s="16">
        <v>2840</v>
      </c>
      <c r="M58" s="16">
        <f t="shared" si="3"/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5">
        <v>0</v>
      </c>
      <c r="U58" s="15">
        <v>0</v>
      </c>
      <c r="V58" s="14">
        <f t="shared" si="4"/>
        <v>100</v>
      </c>
      <c r="W58" s="13">
        <f t="shared" si="5"/>
        <v>6.8563769002393951E-3</v>
      </c>
    </row>
    <row r="59" spans="1:23" s="9" customFormat="1" ht="19.5" x14ac:dyDescent="0.2">
      <c r="A59" s="12">
        <v>750750114110</v>
      </c>
      <c r="B59" s="12">
        <f t="shared" si="1"/>
        <v>0</v>
      </c>
      <c r="C59" s="20"/>
      <c r="D59" s="19" t="s">
        <v>1</v>
      </c>
      <c r="E59" s="19" t="s">
        <v>33</v>
      </c>
      <c r="F59" s="18" t="s">
        <v>32</v>
      </c>
      <c r="G59" s="17">
        <v>7000</v>
      </c>
      <c r="H59" s="17">
        <v>7550</v>
      </c>
      <c r="I59" s="16">
        <v>7550</v>
      </c>
      <c r="J59" s="16">
        <v>7550</v>
      </c>
      <c r="K59" s="16">
        <f t="shared" si="2"/>
        <v>7550</v>
      </c>
      <c r="L59" s="16">
        <v>7550</v>
      </c>
      <c r="M59" s="16">
        <f t="shared" si="3"/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5">
        <v>0</v>
      </c>
      <c r="U59" s="15">
        <v>0</v>
      </c>
      <c r="V59" s="14">
        <f t="shared" si="4"/>
        <v>100</v>
      </c>
      <c r="W59" s="13">
        <f t="shared" si="5"/>
        <v>1.8227339998875856E-2</v>
      </c>
    </row>
    <row r="60" spans="1:23" s="9" customFormat="1" ht="39" x14ac:dyDescent="0.2">
      <c r="A60" s="12">
        <v>750750114120</v>
      </c>
      <c r="B60" s="12">
        <f t="shared" si="1"/>
        <v>0</v>
      </c>
      <c r="C60" s="20"/>
      <c r="D60" s="19" t="s">
        <v>1</v>
      </c>
      <c r="E60" s="19" t="s">
        <v>46</v>
      </c>
      <c r="F60" s="18" t="s">
        <v>45</v>
      </c>
      <c r="G60" s="17">
        <v>500</v>
      </c>
      <c r="H60" s="17">
        <v>578</v>
      </c>
      <c r="I60" s="16">
        <v>578</v>
      </c>
      <c r="J60" s="16">
        <v>578</v>
      </c>
      <c r="K60" s="16">
        <f t="shared" si="2"/>
        <v>578</v>
      </c>
      <c r="L60" s="16">
        <v>578</v>
      </c>
      <c r="M60" s="16">
        <f t="shared" si="3"/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5">
        <v>0</v>
      </c>
      <c r="U60" s="15">
        <v>0</v>
      </c>
      <c r="V60" s="14">
        <f t="shared" si="4"/>
        <v>100</v>
      </c>
      <c r="W60" s="13">
        <f t="shared" si="5"/>
        <v>1.3954175522318205E-3</v>
      </c>
    </row>
    <row r="61" spans="1:23" s="9" customFormat="1" ht="39" x14ac:dyDescent="0.2">
      <c r="A61" s="12">
        <v>750750220000</v>
      </c>
      <c r="B61" s="12">
        <f t="shared" si="1"/>
        <v>0</v>
      </c>
      <c r="C61" s="20"/>
      <c r="D61" s="19" t="s">
        <v>232</v>
      </c>
      <c r="E61" s="19" t="s">
        <v>1</v>
      </c>
      <c r="F61" s="18" t="s">
        <v>231</v>
      </c>
      <c r="G61" s="17">
        <v>124000</v>
      </c>
      <c r="H61" s="17">
        <v>124000</v>
      </c>
      <c r="I61" s="16">
        <v>97369.22</v>
      </c>
      <c r="J61" s="16">
        <v>97369.22</v>
      </c>
      <c r="K61" s="16">
        <f t="shared" si="2"/>
        <v>15740.479999999996</v>
      </c>
      <c r="L61" s="16">
        <v>0</v>
      </c>
      <c r="M61" s="16">
        <f t="shared" si="3"/>
        <v>15740.479999999996</v>
      </c>
      <c r="N61" s="16">
        <v>0</v>
      </c>
      <c r="O61" s="16">
        <v>81628.740000000005</v>
      </c>
      <c r="P61" s="16">
        <v>0</v>
      </c>
      <c r="Q61" s="16">
        <v>0</v>
      </c>
      <c r="R61" s="16">
        <v>0</v>
      </c>
      <c r="S61" s="16">
        <v>0</v>
      </c>
      <c r="T61" s="15">
        <v>0</v>
      </c>
      <c r="U61" s="15">
        <v>0</v>
      </c>
      <c r="V61" s="14">
        <f t="shared" si="4"/>
        <v>78.523564516129028</v>
      </c>
      <c r="W61" s="13">
        <f t="shared" si="5"/>
        <v>0.23507044746560835</v>
      </c>
    </row>
    <row r="62" spans="1:23" s="9" customFormat="1" ht="19.5" x14ac:dyDescent="0.2">
      <c r="A62" s="12">
        <v>750750223030</v>
      </c>
      <c r="B62" s="12">
        <f t="shared" si="1"/>
        <v>0</v>
      </c>
      <c r="C62" s="20"/>
      <c r="D62" s="19" t="s">
        <v>1</v>
      </c>
      <c r="E62" s="19" t="s">
        <v>201</v>
      </c>
      <c r="F62" s="18" t="s">
        <v>200</v>
      </c>
      <c r="G62" s="17">
        <v>99000</v>
      </c>
      <c r="H62" s="17">
        <v>99000</v>
      </c>
      <c r="I62" s="16">
        <v>81628.740000000005</v>
      </c>
      <c r="J62" s="16">
        <v>81628.740000000005</v>
      </c>
      <c r="K62" s="16">
        <f t="shared" si="2"/>
        <v>0</v>
      </c>
      <c r="L62" s="16">
        <v>0</v>
      </c>
      <c r="M62" s="16">
        <f t="shared" si="3"/>
        <v>0</v>
      </c>
      <c r="N62" s="16">
        <v>0</v>
      </c>
      <c r="O62" s="16">
        <v>81628.740000000005</v>
      </c>
      <c r="P62" s="16">
        <v>0</v>
      </c>
      <c r="Q62" s="16">
        <v>0</v>
      </c>
      <c r="R62" s="16">
        <v>0</v>
      </c>
      <c r="S62" s="16">
        <v>0</v>
      </c>
      <c r="T62" s="15">
        <v>0</v>
      </c>
      <c r="U62" s="15">
        <v>0</v>
      </c>
      <c r="V62" s="14">
        <f t="shared" si="4"/>
        <v>82.453272727272733</v>
      </c>
      <c r="W62" s="13">
        <f t="shared" si="5"/>
        <v>0.19706950962381956</v>
      </c>
    </row>
    <row r="63" spans="1:23" s="9" customFormat="1" ht="19.5" x14ac:dyDescent="0.2">
      <c r="A63" s="12">
        <v>750750224210</v>
      </c>
      <c r="B63" s="12">
        <f t="shared" si="1"/>
        <v>0</v>
      </c>
      <c r="C63" s="20"/>
      <c r="D63" s="19" t="s">
        <v>1</v>
      </c>
      <c r="E63" s="19" t="s">
        <v>11</v>
      </c>
      <c r="F63" s="18" t="s">
        <v>10</v>
      </c>
      <c r="G63" s="17">
        <v>5000</v>
      </c>
      <c r="H63" s="17">
        <v>5000</v>
      </c>
      <c r="I63" s="16">
        <v>1781.96</v>
      </c>
      <c r="J63" s="16">
        <v>1781.96</v>
      </c>
      <c r="K63" s="16">
        <f t="shared" si="2"/>
        <v>1781.96</v>
      </c>
      <c r="L63" s="16">
        <v>0</v>
      </c>
      <c r="M63" s="16">
        <f t="shared" si="3"/>
        <v>1781.96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5">
        <v>0</v>
      </c>
      <c r="U63" s="15">
        <v>0</v>
      </c>
      <c r="V63" s="14">
        <f t="shared" si="4"/>
        <v>35.639199999999995</v>
      </c>
      <c r="W63" s="13">
        <f t="shared" si="5"/>
        <v>4.3020385144896447E-3</v>
      </c>
    </row>
    <row r="64" spans="1:23" s="9" customFormat="1" ht="19.5" x14ac:dyDescent="0.2">
      <c r="A64" s="12">
        <v>750750224300</v>
      </c>
      <c r="B64" s="12">
        <f t="shared" si="1"/>
        <v>0</v>
      </c>
      <c r="C64" s="20"/>
      <c r="D64" s="19" t="s">
        <v>1</v>
      </c>
      <c r="E64" s="19" t="s">
        <v>5</v>
      </c>
      <c r="F64" s="18" t="s">
        <v>4</v>
      </c>
      <c r="G64" s="17">
        <v>14000</v>
      </c>
      <c r="H64" s="17">
        <v>13000</v>
      </c>
      <c r="I64" s="16">
        <v>8054.52</v>
      </c>
      <c r="J64" s="16">
        <v>8054.52</v>
      </c>
      <c r="K64" s="16">
        <f t="shared" si="2"/>
        <v>8054.52</v>
      </c>
      <c r="L64" s="16">
        <v>0</v>
      </c>
      <c r="M64" s="16">
        <f t="shared" si="3"/>
        <v>8054.52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5">
        <v>0</v>
      </c>
      <c r="U64" s="15">
        <v>0</v>
      </c>
      <c r="V64" s="14">
        <f t="shared" si="4"/>
        <v>61.957846153846155</v>
      </c>
      <c r="W64" s="13">
        <f t="shared" si="5"/>
        <v>1.9445360869900074E-2</v>
      </c>
    </row>
    <row r="65" spans="1:23" s="9" customFormat="1" ht="39" x14ac:dyDescent="0.2">
      <c r="A65" s="12">
        <v>750750224360</v>
      </c>
      <c r="B65" s="12">
        <f t="shared" si="1"/>
        <v>0</v>
      </c>
      <c r="C65" s="20"/>
      <c r="D65" s="19" t="s">
        <v>1</v>
      </c>
      <c r="E65" s="19" t="s">
        <v>86</v>
      </c>
      <c r="F65" s="18" t="s">
        <v>85</v>
      </c>
      <c r="G65" s="17">
        <v>6000</v>
      </c>
      <c r="H65" s="17">
        <v>7000</v>
      </c>
      <c r="I65" s="16">
        <v>5904</v>
      </c>
      <c r="J65" s="16">
        <v>5904</v>
      </c>
      <c r="K65" s="16">
        <f t="shared" si="2"/>
        <v>5904</v>
      </c>
      <c r="L65" s="16">
        <v>0</v>
      </c>
      <c r="M65" s="16">
        <f t="shared" si="3"/>
        <v>5904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5">
        <v>0</v>
      </c>
      <c r="U65" s="15">
        <v>0</v>
      </c>
      <c r="V65" s="14">
        <f t="shared" si="4"/>
        <v>84.342857142857142</v>
      </c>
      <c r="W65" s="13">
        <f t="shared" si="5"/>
        <v>1.425353845739908E-2</v>
      </c>
    </row>
    <row r="66" spans="1:23" s="9" customFormat="1" ht="39" x14ac:dyDescent="0.2">
      <c r="A66" s="12">
        <v>750750230000</v>
      </c>
      <c r="B66" s="12">
        <f t="shared" si="1"/>
        <v>0</v>
      </c>
      <c r="C66" s="20"/>
      <c r="D66" s="19" t="s">
        <v>230</v>
      </c>
      <c r="E66" s="19" t="s">
        <v>1</v>
      </c>
      <c r="F66" s="18" t="s">
        <v>229</v>
      </c>
      <c r="G66" s="17">
        <v>2056220</v>
      </c>
      <c r="H66" s="17">
        <v>2102331</v>
      </c>
      <c r="I66" s="16">
        <v>1962235.1</v>
      </c>
      <c r="J66" s="16">
        <v>1945308.11</v>
      </c>
      <c r="K66" s="16">
        <f t="shared" si="2"/>
        <v>1942038.31</v>
      </c>
      <c r="L66" s="16">
        <v>1624599.04</v>
      </c>
      <c r="M66" s="16">
        <f t="shared" si="3"/>
        <v>317439.27</v>
      </c>
      <c r="N66" s="16">
        <v>0</v>
      </c>
      <c r="O66" s="16">
        <v>3269.8</v>
      </c>
      <c r="P66" s="16">
        <v>0</v>
      </c>
      <c r="Q66" s="16">
        <v>0</v>
      </c>
      <c r="R66" s="16">
        <v>0</v>
      </c>
      <c r="S66" s="16">
        <v>16926.990000000002</v>
      </c>
      <c r="T66" s="15">
        <v>16926.990000000002</v>
      </c>
      <c r="U66" s="15">
        <v>0</v>
      </c>
      <c r="V66" s="14">
        <f t="shared" si="4"/>
        <v>93.336163525153751</v>
      </c>
      <c r="W66" s="13">
        <f t="shared" si="5"/>
        <v>4.7372617649573732</v>
      </c>
    </row>
    <row r="67" spans="1:23" s="9" customFormat="1" ht="39" x14ac:dyDescent="0.2">
      <c r="A67" s="12">
        <v>750750233020</v>
      </c>
      <c r="B67" s="12">
        <f t="shared" si="1"/>
        <v>0</v>
      </c>
      <c r="C67" s="20"/>
      <c r="D67" s="19" t="s">
        <v>1</v>
      </c>
      <c r="E67" s="19" t="s">
        <v>52</v>
      </c>
      <c r="F67" s="18" t="s">
        <v>51</v>
      </c>
      <c r="G67" s="17">
        <v>5000</v>
      </c>
      <c r="H67" s="17">
        <v>5000</v>
      </c>
      <c r="I67" s="16">
        <v>3269.8</v>
      </c>
      <c r="J67" s="16">
        <v>3269.8</v>
      </c>
      <c r="K67" s="16">
        <f t="shared" si="2"/>
        <v>0</v>
      </c>
      <c r="L67" s="16">
        <v>0</v>
      </c>
      <c r="M67" s="16">
        <f t="shared" si="3"/>
        <v>0</v>
      </c>
      <c r="N67" s="16">
        <v>0</v>
      </c>
      <c r="O67" s="16">
        <v>3269.8</v>
      </c>
      <c r="P67" s="16">
        <v>0</v>
      </c>
      <c r="Q67" s="16">
        <v>0</v>
      </c>
      <c r="R67" s="16">
        <v>0</v>
      </c>
      <c r="S67" s="16">
        <v>0</v>
      </c>
      <c r="T67" s="15">
        <v>0</v>
      </c>
      <c r="U67" s="15">
        <v>0</v>
      </c>
      <c r="V67" s="14">
        <f t="shared" si="4"/>
        <v>65.396000000000001</v>
      </c>
      <c r="W67" s="13">
        <f t="shared" si="5"/>
        <v>7.8940074607052029E-3</v>
      </c>
    </row>
    <row r="68" spans="1:23" s="9" customFormat="1" ht="19.5" x14ac:dyDescent="0.2">
      <c r="A68" s="12">
        <v>750750234010</v>
      </c>
      <c r="B68" s="12">
        <f t="shared" si="1"/>
        <v>0</v>
      </c>
      <c r="C68" s="20"/>
      <c r="D68" s="19" t="s">
        <v>1</v>
      </c>
      <c r="E68" s="19" t="s">
        <v>50</v>
      </c>
      <c r="F68" s="18" t="s">
        <v>49</v>
      </c>
      <c r="G68" s="17">
        <v>1384000</v>
      </c>
      <c r="H68" s="17">
        <v>1363000</v>
      </c>
      <c r="I68" s="16">
        <v>1285581.93</v>
      </c>
      <c r="J68" s="16">
        <v>1285581.93</v>
      </c>
      <c r="K68" s="16">
        <f t="shared" si="2"/>
        <v>1285581.93</v>
      </c>
      <c r="L68" s="16">
        <v>1285581.93</v>
      </c>
      <c r="M68" s="16">
        <f t="shared" si="3"/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5">
        <v>0</v>
      </c>
      <c r="U68" s="15">
        <v>0</v>
      </c>
      <c r="V68" s="14">
        <f t="shared" si="4"/>
        <v>94.320024211298602</v>
      </c>
      <c r="W68" s="13">
        <f t="shared" si="5"/>
        <v>3.1036740310623867</v>
      </c>
    </row>
    <row r="69" spans="1:23" s="9" customFormat="1" ht="19.5" x14ac:dyDescent="0.2">
      <c r="A69" s="12">
        <v>750750234040</v>
      </c>
      <c r="B69" s="12">
        <f t="shared" si="1"/>
        <v>0</v>
      </c>
      <c r="C69" s="20"/>
      <c r="D69" s="19" t="s">
        <v>1</v>
      </c>
      <c r="E69" s="19" t="s">
        <v>48</v>
      </c>
      <c r="F69" s="18" t="s">
        <v>47</v>
      </c>
      <c r="G69" s="17">
        <v>90800</v>
      </c>
      <c r="H69" s="17">
        <v>92262</v>
      </c>
      <c r="I69" s="16">
        <v>92260.85</v>
      </c>
      <c r="J69" s="16">
        <v>92260.85</v>
      </c>
      <c r="K69" s="16">
        <f t="shared" si="2"/>
        <v>92260.85</v>
      </c>
      <c r="L69" s="16">
        <v>92260.85</v>
      </c>
      <c r="M69" s="16">
        <f t="shared" si="3"/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5">
        <v>0</v>
      </c>
      <c r="U69" s="15">
        <v>0</v>
      </c>
      <c r="V69" s="14">
        <f t="shared" si="4"/>
        <v>99.998753549673751</v>
      </c>
      <c r="W69" s="13">
        <f t="shared" si="5"/>
        <v>0.22273773265368019</v>
      </c>
    </row>
    <row r="70" spans="1:23" s="9" customFormat="1" ht="19.5" x14ac:dyDescent="0.2">
      <c r="A70" s="12">
        <v>750750234110</v>
      </c>
      <c r="B70" s="12">
        <f t="shared" si="1"/>
        <v>0</v>
      </c>
      <c r="C70" s="20"/>
      <c r="D70" s="19" t="s">
        <v>1</v>
      </c>
      <c r="E70" s="19" t="s">
        <v>33</v>
      </c>
      <c r="F70" s="18" t="s">
        <v>32</v>
      </c>
      <c r="G70" s="17">
        <v>236000</v>
      </c>
      <c r="H70" s="17">
        <v>225535</v>
      </c>
      <c r="I70" s="16">
        <v>202032.81</v>
      </c>
      <c r="J70" s="16">
        <v>202032.81</v>
      </c>
      <c r="K70" s="16">
        <f t="shared" si="2"/>
        <v>202032.81</v>
      </c>
      <c r="L70" s="16">
        <v>202032.81</v>
      </c>
      <c r="M70" s="16">
        <f t="shared" si="3"/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5">
        <v>0</v>
      </c>
      <c r="U70" s="15">
        <v>0</v>
      </c>
      <c r="V70" s="14">
        <f t="shared" si="4"/>
        <v>89.579360187997423</v>
      </c>
      <c r="W70" s="13">
        <f t="shared" si="5"/>
        <v>0.48775108858255445</v>
      </c>
    </row>
    <row r="71" spans="1:23" s="9" customFormat="1" ht="39" x14ac:dyDescent="0.2">
      <c r="A71" s="12">
        <v>750750234120</v>
      </c>
      <c r="B71" s="12">
        <f t="shared" si="1"/>
        <v>0</v>
      </c>
      <c r="C71" s="20"/>
      <c r="D71" s="19" t="s">
        <v>1</v>
      </c>
      <c r="E71" s="19" t="s">
        <v>46</v>
      </c>
      <c r="F71" s="18" t="s">
        <v>45</v>
      </c>
      <c r="G71" s="17">
        <v>25200</v>
      </c>
      <c r="H71" s="17">
        <v>21200</v>
      </c>
      <c r="I71" s="16">
        <v>20458.740000000002</v>
      </c>
      <c r="J71" s="16">
        <v>20458.740000000002</v>
      </c>
      <c r="K71" s="16">
        <f t="shared" si="2"/>
        <v>20458.740000000002</v>
      </c>
      <c r="L71" s="16">
        <v>20458.740000000002</v>
      </c>
      <c r="M71" s="16">
        <f t="shared" si="3"/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5">
        <v>0</v>
      </c>
      <c r="U71" s="15">
        <v>0</v>
      </c>
      <c r="V71" s="14">
        <f t="shared" si="4"/>
        <v>96.50349056603774</v>
      </c>
      <c r="W71" s="13">
        <f t="shared" si="5"/>
        <v>4.9391842374649199E-2</v>
      </c>
    </row>
    <row r="72" spans="1:23" s="9" customFormat="1" ht="19.5" x14ac:dyDescent="0.2">
      <c r="A72" s="12">
        <v>750750234170</v>
      </c>
      <c r="B72" s="12">
        <f t="shared" si="1"/>
        <v>0</v>
      </c>
      <c r="C72" s="20"/>
      <c r="D72" s="19" t="s">
        <v>1</v>
      </c>
      <c r="E72" s="19" t="s">
        <v>24</v>
      </c>
      <c r="F72" s="18" t="s">
        <v>23</v>
      </c>
      <c r="G72" s="17">
        <v>15000</v>
      </c>
      <c r="H72" s="17">
        <v>27000</v>
      </c>
      <c r="I72" s="16">
        <v>24264.71</v>
      </c>
      <c r="J72" s="16">
        <v>24264.71</v>
      </c>
      <c r="K72" s="16">
        <f t="shared" si="2"/>
        <v>24264.71</v>
      </c>
      <c r="L72" s="16">
        <v>24264.71</v>
      </c>
      <c r="M72" s="16">
        <f t="shared" si="3"/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5">
        <v>0</v>
      </c>
      <c r="U72" s="15">
        <v>0</v>
      </c>
      <c r="V72" s="14">
        <f t="shared" si="4"/>
        <v>89.869296296296298</v>
      </c>
      <c r="W72" s="13">
        <f t="shared" si="5"/>
        <v>5.8580280681340795E-2</v>
      </c>
    </row>
    <row r="73" spans="1:23" s="9" customFormat="1" ht="19.5" x14ac:dyDescent="0.2">
      <c r="A73" s="12">
        <v>750750234210</v>
      </c>
      <c r="B73" s="12">
        <f t="shared" si="1"/>
        <v>0</v>
      </c>
      <c r="C73" s="20"/>
      <c r="D73" s="19" t="s">
        <v>1</v>
      </c>
      <c r="E73" s="19" t="s">
        <v>11</v>
      </c>
      <c r="F73" s="18" t="s">
        <v>10</v>
      </c>
      <c r="G73" s="17">
        <v>50000</v>
      </c>
      <c r="H73" s="17">
        <v>54165</v>
      </c>
      <c r="I73" s="16">
        <v>45080.69</v>
      </c>
      <c r="J73" s="16">
        <v>45080.69</v>
      </c>
      <c r="K73" s="16">
        <f t="shared" si="2"/>
        <v>45080.69</v>
      </c>
      <c r="L73" s="16">
        <v>0</v>
      </c>
      <c r="M73" s="16">
        <f t="shared" si="3"/>
        <v>45080.69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5">
        <v>0</v>
      </c>
      <c r="U73" s="15">
        <v>0</v>
      </c>
      <c r="V73" s="14">
        <f t="shared" si="4"/>
        <v>83.228450106157112</v>
      </c>
      <c r="W73" s="13">
        <f t="shared" si="5"/>
        <v>0.10883457801508913</v>
      </c>
    </row>
    <row r="74" spans="1:23" s="9" customFormat="1" ht="19.5" x14ac:dyDescent="0.2">
      <c r="A74" s="12">
        <v>750750234260</v>
      </c>
      <c r="B74" s="12">
        <f t="shared" si="1"/>
        <v>0</v>
      </c>
      <c r="C74" s="20"/>
      <c r="D74" s="19" t="s">
        <v>1</v>
      </c>
      <c r="E74" s="19" t="s">
        <v>9</v>
      </c>
      <c r="F74" s="18" t="s">
        <v>8</v>
      </c>
      <c r="G74" s="17">
        <v>18000</v>
      </c>
      <c r="H74" s="17">
        <v>20000</v>
      </c>
      <c r="I74" s="16">
        <v>15519.61</v>
      </c>
      <c r="J74" s="16">
        <v>15519.61</v>
      </c>
      <c r="K74" s="16">
        <f t="shared" si="2"/>
        <v>15519.61</v>
      </c>
      <c r="L74" s="16">
        <v>0</v>
      </c>
      <c r="M74" s="16">
        <f t="shared" si="3"/>
        <v>15519.61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5">
        <v>0</v>
      </c>
      <c r="U74" s="15">
        <v>0</v>
      </c>
      <c r="V74" s="14">
        <f t="shared" si="4"/>
        <v>77.598050000000001</v>
      </c>
      <c r="W74" s="13">
        <f t="shared" si="5"/>
        <v>3.7467709684762082E-2</v>
      </c>
    </row>
    <row r="75" spans="1:23" s="9" customFormat="1" ht="19.5" x14ac:dyDescent="0.2">
      <c r="A75" s="12">
        <v>750750234270</v>
      </c>
      <c r="B75" s="12">
        <f t="shared" ref="B75:B138" si="6">IF(LEN(A76)=0,1,0)</f>
        <v>0</v>
      </c>
      <c r="C75" s="20"/>
      <c r="D75" s="19" t="s">
        <v>1</v>
      </c>
      <c r="E75" s="19" t="s">
        <v>7</v>
      </c>
      <c r="F75" s="18" t="s">
        <v>6</v>
      </c>
      <c r="G75" s="17">
        <v>20000</v>
      </c>
      <c r="H75" s="17">
        <v>20000</v>
      </c>
      <c r="I75" s="16">
        <v>17876.29</v>
      </c>
      <c r="J75" s="16">
        <v>17876.29</v>
      </c>
      <c r="K75" s="16">
        <f t="shared" ref="K75:K138" si="7">J75-N75-O75-P75-Q75-R75</f>
        <v>17876.29</v>
      </c>
      <c r="L75" s="16">
        <v>0</v>
      </c>
      <c r="M75" s="16">
        <f t="shared" ref="M75:M138" si="8">K75-L75</f>
        <v>17876.29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5">
        <v>0</v>
      </c>
      <c r="U75" s="15">
        <v>0</v>
      </c>
      <c r="V75" s="14">
        <f t="shared" ref="V75:V138" si="9">IF(H75=0,"-",I75/H75*100)</f>
        <v>89.381450000000001</v>
      </c>
      <c r="W75" s="13">
        <f t="shared" ref="W75:W138" si="10">IF($I$9=0,"-",I75/$I$9*100)</f>
        <v>4.3157247119007217E-2</v>
      </c>
    </row>
    <row r="76" spans="1:23" s="9" customFormat="1" ht="19.5" x14ac:dyDescent="0.2">
      <c r="A76" s="12">
        <v>750750234280</v>
      </c>
      <c r="B76" s="12">
        <f t="shared" si="6"/>
        <v>0</v>
      </c>
      <c r="C76" s="20"/>
      <c r="D76" s="19" t="s">
        <v>1</v>
      </c>
      <c r="E76" s="19" t="s">
        <v>44</v>
      </c>
      <c r="F76" s="18" t="s">
        <v>43</v>
      </c>
      <c r="G76" s="17">
        <v>3000</v>
      </c>
      <c r="H76" s="17">
        <v>1000</v>
      </c>
      <c r="I76" s="16">
        <v>610</v>
      </c>
      <c r="J76" s="16">
        <v>610</v>
      </c>
      <c r="K76" s="16">
        <f t="shared" si="7"/>
        <v>610</v>
      </c>
      <c r="L76" s="16">
        <v>0</v>
      </c>
      <c r="M76" s="16">
        <f t="shared" si="8"/>
        <v>610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5">
        <v>0</v>
      </c>
      <c r="U76" s="15">
        <v>0</v>
      </c>
      <c r="V76" s="14">
        <f t="shared" si="9"/>
        <v>61</v>
      </c>
      <c r="W76" s="13">
        <f t="shared" si="10"/>
        <v>1.4726725032204334E-3</v>
      </c>
    </row>
    <row r="77" spans="1:23" s="9" customFormat="1" ht="19.5" x14ac:dyDescent="0.2">
      <c r="A77" s="12">
        <v>750750234300</v>
      </c>
      <c r="B77" s="12">
        <f t="shared" si="6"/>
        <v>0</v>
      </c>
      <c r="C77" s="20"/>
      <c r="D77" s="19" t="s">
        <v>1</v>
      </c>
      <c r="E77" s="19" t="s">
        <v>5</v>
      </c>
      <c r="F77" s="18" t="s">
        <v>4</v>
      </c>
      <c r="G77" s="17">
        <v>110000</v>
      </c>
      <c r="H77" s="17">
        <v>163449</v>
      </c>
      <c r="I77" s="16">
        <v>151438.19</v>
      </c>
      <c r="J77" s="16">
        <v>151438.19</v>
      </c>
      <c r="K77" s="16">
        <f t="shared" si="7"/>
        <v>151438.19</v>
      </c>
      <c r="L77" s="16">
        <v>0</v>
      </c>
      <c r="M77" s="16">
        <f t="shared" si="8"/>
        <v>151438.19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5">
        <v>0</v>
      </c>
      <c r="U77" s="15">
        <v>0</v>
      </c>
      <c r="V77" s="14">
        <f t="shared" si="9"/>
        <v>92.651646691016779</v>
      </c>
      <c r="W77" s="13">
        <f t="shared" si="10"/>
        <v>0.36560468582044525</v>
      </c>
    </row>
    <row r="78" spans="1:23" s="9" customFormat="1" ht="39" x14ac:dyDescent="0.2">
      <c r="A78" s="12">
        <v>750750234360</v>
      </c>
      <c r="B78" s="12">
        <f t="shared" si="6"/>
        <v>0</v>
      </c>
      <c r="C78" s="20"/>
      <c r="D78" s="19" t="s">
        <v>1</v>
      </c>
      <c r="E78" s="19" t="s">
        <v>86</v>
      </c>
      <c r="F78" s="18" t="s">
        <v>85</v>
      </c>
      <c r="G78" s="17">
        <v>25000</v>
      </c>
      <c r="H78" s="17">
        <v>31500</v>
      </c>
      <c r="I78" s="16">
        <v>28736.54</v>
      </c>
      <c r="J78" s="16">
        <v>28736.54</v>
      </c>
      <c r="K78" s="16">
        <f t="shared" si="7"/>
        <v>28736.54</v>
      </c>
      <c r="L78" s="16">
        <v>0</v>
      </c>
      <c r="M78" s="16">
        <f t="shared" si="8"/>
        <v>28736.54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5">
        <v>0</v>
      </c>
      <c r="U78" s="15">
        <v>0</v>
      </c>
      <c r="V78" s="14">
        <f t="shared" si="9"/>
        <v>91.227111111111114</v>
      </c>
      <c r="W78" s="13">
        <f t="shared" si="10"/>
        <v>6.9376249665072318E-2</v>
      </c>
    </row>
    <row r="79" spans="1:23" s="9" customFormat="1" ht="19.5" x14ac:dyDescent="0.2">
      <c r="A79" s="12">
        <v>750750234410</v>
      </c>
      <c r="B79" s="12">
        <f t="shared" si="6"/>
        <v>0</v>
      </c>
      <c r="C79" s="20"/>
      <c r="D79" s="19" t="s">
        <v>1</v>
      </c>
      <c r="E79" s="19" t="s">
        <v>42</v>
      </c>
      <c r="F79" s="18" t="s">
        <v>41</v>
      </c>
      <c r="G79" s="17">
        <v>18000</v>
      </c>
      <c r="H79" s="17">
        <v>16000</v>
      </c>
      <c r="I79" s="16">
        <v>13906.75</v>
      </c>
      <c r="J79" s="16">
        <v>13906.75</v>
      </c>
      <c r="K79" s="16">
        <f t="shared" si="7"/>
        <v>13906.75</v>
      </c>
      <c r="L79" s="16">
        <v>0</v>
      </c>
      <c r="M79" s="16">
        <f t="shared" si="8"/>
        <v>13906.75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5">
        <v>0</v>
      </c>
      <c r="U79" s="15">
        <v>0</v>
      </c>
      <c r="V79" s="14">
        <f t="shared" si="9"/>
        <v>86.917187499999997</v>
      </c>
      <c r="W79" s="13">
        <f t="shared" si="10"/>
        <v>3.3573915301902887E-2</v>
      </c>
    </row>
    <row r="80" spans="1:23" s="9" customFormat="1" ht="39" x14ac:dyDescent="0.2">
      <c r="A80" s="12">
        <v>750750234440</v>
      </c>
      <c r="B80" s="12">
        <f t="shared" si="6"/>
        <v>0</v>
      </c>
      <c r="C80" s="20"/>
      <c r="D80" s="19" t="s">
        <v>1</v>
      </c>
      <c r="E80" s="19" t="s">
        <v>40</v>
      </c>
      <c r="F80" s="18" t="s">
        <v>39</v>
      </c>
      <c r="G80" s="17">
        <v>36220</v>
      </c>
      <c r="H80" s="17">
        <v>36220</v>
      </c>
      <c r="I80" s="16">
        <v>36220</v>
      </c>
      <c r="J80" s="16">
        <v>36220</v>
      </c>
      <c r="K80" s="16">
        <f t="shared" si="7"/>
        <v>36220</v>
      </c>
      <c r="L80" s="16">
        <v>0</v>
      </c>
      <c r="M80" s="16">
        <f t="shared" si="8"/>
        <v>36220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5">
        <v>0</v>
      </c>
      <c r="U80" s="15">
        <v>0</v>
      </c>
      <c r="V80" s="14">
        <f t="shared" si="9"/>
        <v>100</v>
      </c>
      <c r="W80" s="13">
        <f t="shared" si="10"/>
        <v>8.7442947650236219E-2</v>
      </c>
    </row>
    <row r="81" spans="1:23" s="9" customFormat="1" ht="39" x14ac:dyDescent="0.2">
      <c r="A81" s="12">
        <v>750750234700</v>
      </c>
      <c r="B81" s="12">
        <f t="shared" si="6"/>
        <v>0</v>
      </c>
      <c r="C81" s="20"/>
      <c r="D81" s="19" t="s">
        <v>1</v>
      </c>
      <c r="E81" s="19" t="s">
        <v>38</v>
      </c>
      <c r="F81" s="18" t="s">
        <v>37</v>
      </c>
      <c r="G81" s="17">
        <v>20000</v>
      </c>
      <c r="H81" s="17">
        <v>9000</v>
      </c>
      <c r="I81" s="16">
        <v>8051.2</v>
      </c>
      <c r="J81" s="16">
        <v>8051.2</v>
      </c>
      <c r="K81" s="16">
        <f t="shared" si="7"/>
        <v>8051.2</v>
      </c>
      <c r="L81" s="16">
        <v>0</v>
      </c>
      <c r="M81" s="16">
        <f t="shared" si="8"/>
        <v>8051.2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5">
        <v>0</v>
      </c>
      <c r="U81" s="15">
        <v>0</v>
      </c>
      <c r="V81" s="14">
        <f t="shared" si="9"/>
        <v>89.457777777777778</v>
      </c>
      <c r="W81" s="13">
        <f t="shared" si="10"/>
        <v>1.9437345668735007E-2</v>
      </c>
    </row>
    <row r="82" spans="1:23" s="9" customFormat="1" ht="39" x14ac:dyDescent="0.2">
      <c r="A82" s="12">
        <v>750750236060</v>
      </c>
      <c r="B82" s="12">
        <f t="shared" si="6"/>
        <v>0</v>
      </c>
      <c r="C82" s="20"/>
      <c r="D82" s="19" t="s">
        <v>1</v>
      </c>
      <c r="E82" s="19" t="s">
        <v>3</v>
      </c>
      <c r="F82" s="18" t="s">
        <v>2</v>
      </c>
      <c r="G82" s="17">
        <v>0</v>
      </c>
      <c r="H82" s="17">
        <v>17000</v>
      </c>
      <c r="I82" s="16">
        <v>16926.990000000002</v>
      </c>
      <c r="J82" s="16">
        <v>0</v>
      </c>
      <c r="K82" s="16">
        <f t="shared" si="7"/>
        <v>0</v>
      </c>
      <c r="L82" s="16">
        <v>0</v>
      </c>
      <c r="M82" s="16">
        <f t="shared" si="8"/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16926.990000000002</v>
      </c>
      <c r="T82" s="15">
        <v>16926.990000000002</v>
      </c>
      <c r="U82" s="15">
        <v>0</v>
      </c>
      <c r="V82" s="14">
        <f t="shared" si="9"/>
        <v>99.570529411764724</v>
      </c>
      <c r="W82" s="13">
        <f t="shared" si="10"/>
        <v>4.086543071358565E-2</v>
      </c>
    </row>
    <row r="83" spans="1:23" s="9" customFormat="1" ht="19.5" x14ac:dyDescent="0.2">
      <c r="A83" s="12">
        <v>750750560000</v>
      </c>
      <c r="B83" s="12">
        <f t="shared" si="6"/>
        <v>0</v>
      </c>
      <c r="C83" s="20"/>
      <c r="D83" s="19" t="s">
        <v>228</v>
      </c>
      <c r="E83" s="19" t="s">
        <v>1</v>
      </c>
      <c r="F83" s="18" t="s">
        <v>227</v>
      </c>
      <c r="G83" s="17">
        <v>0</v>
      </c>
      <c r="H83" s="17">
        <v>31325</v>
      </c>
      <c r="I83" s="16">
        <v>25325</v>
      </c>
      <c r="J83" s="16">
        <v>25325</v>
      </c>
      <c r="K83" s="16">
        <f t="shared" si="7"/>
        <v>15325</v>
      </c>
      <c r="L83" s="16">
        <v>14340</v>
      </c>
      <c r="M83" s="16">
        <f t="shared" si="8"/>
        <v>985</v>
      </c>
      <c r="N83" s="16">
        <v>0</v>
      </c>
      <c r="O83" s="16">
        <v>10000</v>
      </c>
      <c r="P83" s="16">
        <v>0</v>
      </c>
      <c r="Q83" s="16">
        <v>0</v>
      </c>
      <c r="R83" s="16">
        <v>0</v>
      </c>
      <c r="S83" s="16">
        <v>0</v>
      </c>
      <c r="T83" s="15">
        <v>0</v>
      </c>
      <c r="U83" s="15">
        <v>0</v>
      </c>
      <c r="V83" s="14">
        <f t="shared" si="9"/>
        <v>80.845969672785316</v>
      </c>
      <c r="W83" s="13">
        <f t="shared" si="10"/>
        <v>6.1140051055831923E-2</v>
      </c>
    </row>
    <row r="84" spans="1:23" s="9" customFormat="1" ht="39" x14ac:dyDescent="0.2">
      <c r="A84" s="12">
        <v>750750563040</v>
      </c>
      <c r="B84" s="12">
        <f t="shared" si="6"/>
        <v>0</v>
      </c>
      <c r="C84" s="20"/>
      <c r="D84" s="19" t="s">
        <v>1</v>
      </c>
      <c r="E84" s="19" t="s">
        <v>226</v>
      </c>
      <c r="F84" s="18" t="s">
        <v>225</v>
      </c>
      <c r="G84" s="17">
        <v>0</v>
      </c>
      <c r="H84" s="17">
        <v>16000</v>
      </c>
      <c r="I84" s="16">
        <v>10000</v>
      </c>
      <c r="J84" s="16">
        <v>10000</v>
      </c>
      <c r="K84" s="16">
        <f t="shared" si="7"/>
        <v>0</v>
      </c>
      <c r="L84" s="16">
        <v>0</v>
      </c>
      <c r="M84" s="16">
        <f t="shared" si="8"/>
        <v>0</v>
      </c>
      <c r="N84" s="16">
        <v>0</v>
      </c>
      <c r="O84" s="16">
        <v>10000</v>
      </c>
      <c r="P84" s="16">
        <v>0</v>
      </c>
      <c r="Q84" s="16">
        <v>0</v>
      </c>
      <c r="R84" s="16">
        <v>0</v>
      </c>
      <c r="S84" s="16">
        <v>0</v>
      </c>
      <c r="T84" s="15">
        <v>0</v>
      </c>
      <c r="U84" s="15">
        <v>0</v>
      </c>
      <c r="V84" s="14">
        <f t="shared" si="9"/>
        <v>62.5</v>
      </c>
      <c r="W84" s="13">
        <f t="shared" si="10"/>
        <v>2.4142172183941529E-2</v>
      </c>
    </row>
    <row r="85" spans="1:23" s="9" customFormat="1" ht="19.5" x14ac:dyDescent="0.2">
      <c r="A85" s="12">
        <v>750750564010</v>
      </c>
      <c r="B85" s="12">
        <f t="shared" si="6"/>
        <v>0</v>
      </c>
      <c r="C85" s="20"/>
      <c r="D85" s="19" t="s">
        <v>1</v>
      </c>
      <c r="E85" s="19" t="s">
        <v>50</v>
      </c>
      <c r="F85" s="18" t="s">
        <v>49</v>
      </c>
      <c r="G85" s="17">
        <v>0</v>
      </c>
      <c r="H85" s="17">
        <v>11995</v>
      </c>
      <c r="I85" s="16">
        <v>11995</v>
      </c>
      <c r="J85" s="16">
        <v>11995</v>
      </c>
      <c r="K85" s="16">
        <f t="shared" si="7"/>
        <v>11995</v>
      </c>
      <c r="L85" s="16">
        <v>11995</v>
      </c>
      <c r="M85" s="16">
        <f t="shared" si="8"/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5">
        <v>0</v>
      </c>
      <c r="U85" s="15">
        <v>0</v>
      </c>
      <c r="V85" s="14">
        <f t="shared" si="9"/>
        <v>100</v>
      </c>
      <c r="W85" s="13">
        <f t="shared" si="10"/>
        <v>2.8958535534637866E-2</v>
      </c>
    </row>
    <row r="86" spans="1:23" s="9" customFormat="1" ht="19.5" x14ac:dyDescent="0.2">
      <c r="A86" s="12">
        <v>750750564110</v>
      </c>
      <c r="B86" s="12">
        <f t="shared" si="6"/>
        <v>0</v>
      </c>
      <c r="C86" s="20"/>
      <c r="D86" s="19" t="s">
        <v>1</v>
      </c>
      <c r="E86" s="19" t="s">
        <v>33</v>
      </c>
      <c r="F86" s="18" t="s">
        <v>32</v>
      </c>
      <c r="G86" s="17">
        <v>0</v>
      </c>
      <c r="H86" s="17">
        <v>2051.12</v>
      </c>
      <c r="I86" s="16">
        <v>2051.12</v>
      </c>
      <c r="J86" s="16">
        <v>2051.12</v>
      </c>
      <c r="K86" s="16">
        <f t="shared" si="7"/>
        <v>2051.12</v>
      </c>
      <c r="L86" s="16">
        <v>2051.12</v>
      </c>
      <c r="M86" s="16">
        <f t="shared" si="8"/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5">
        <v>0</v>
      </c>
      <c r="U86" s="15">
        <v>0</v>
      </c>
      <c r="V86" s="14">
        <f t="shared" si="9"/>
        <v>100</v>
      </c>
      <c r="W86" s="13">
        <f t="shared" si="10"/>
        <v>4.9518492209926152E-3</v>
      </c>
    </row>
    <row r="87" spans="1:23" s="9" customFormat="1" ht="39" x14ac:dyDescent="0.2">
      <c r="A87" s="12">
        <v>750750564120</v>
      </c>
      <c r="B87" s="12">
        <f t="shared" si="6"/>
        <v>0</v>
      </c>
      <c r="C87" s="20"/>
      <c r="D87" s="19" t="s">
        <v>1</v>
      </c>
      <c r="E87" s="19" t="s">
        <v>46</v>
      </c>
      <c r="F87" s="18" t="s">
        <v>45</v>
      </c>
      <c r="G87" s="17">
        <v>0</v>
      </c>
      <c r="H87" s="17">
        <v>293.88</v>
      </c>
      <c r="I87" s="16">
        <v>293.88</v>
      </c>
      <c r="J87" s="16">
        <v>293.88</v>
      </c>
      <c r="K87" s="16">
        <f t="shared" si="7"/>
        <v>293.88</v>
      </c>
      <c r="L87" s="16">
        <v>293.88</v>
      </c>
      <c r="M87" s="16">
        <f t="shared" si="8"/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5">
        <v>0</v>
      </c>
      <c r="U87" s="15">
        <v>0</v>
      </c>
      <c r="V87" s="14">
        <f t="shared" si="9"/>
        <v>100</v>
      </c>
      <c r="W87" s="13">
        <f t="shared" si="10"/>
        <v>7.0949015614167371E-4</v>
      </c>
    </row>
    <row r="88" spans="1:23" s="9" customFormat="1" ht="19.5" x14ac:dyDescent="0.2">
      <c r="A88" s="12">
        <v>750750564210</v>
      </c>
      <c r="B88" s="12">
        <f t="shared" si="6"/>
        <v>0</v>
      </c>
      <c r="C88" s="20"/>
      <c r="D88" s="19" t="s">
        <v>1</v>
      </c>
      <c r="E88" s="19" t="s">
        <v>11</v>
      </c>
      <c r="F88" s="18" t="s">
        <v>10</v>
      </c>
      <c r="G88" s="17">
        <v>0</v>
      </c>
      <c r="H88" s="17">
        <v>985</v>
      </c>
      <c r="I88" s="16">
        <v>985</v>
      </c>
      <c r="J88" s="16">
        <v>985</v>
      </c>
      <c r="K88" s="16">
        <f t="shared" si="7"/>
        <v>985</v>
      </c>
      <c r="L88" s="16">
        <v>0</v>
      </c>
      <c r="M88" s="16">
        <f t="shared" si="8"/>
        <v>985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5">
        <v>0</v>
      </c>
      <c r="U88" s="15">
        <v>0</v>
      </c>
      <c r="V88" s="14">
        <f t="shared" si="9"/>
        <v>100</v>
      </c>
      <c r="W88" s="13">
        <f t="shared" si="10"/>
        <v>2.378003960118241E-3</v>
      </c>
    </row>
    <row r="89" spans="1:23" s="9" customFormat="1" ht="39" x14ac:dyDescent="0.2">
      <c r="A89" s="12">
        <v>750750750000</v>
      </c>
      <c r="B89" s="12">
        <f t="shared" si="6"/>
        <v>0</v>
      </c>
      <c r="C89" s="20"/>
      <c r="D89" s="19" t="s">
        <v>224</v>
      </c>
      <c r="E89" s="19" t="s">
        <v>1</v>
      </c>
      <c r="F89" s="18" t="s">
        <v>223</v>
      </c>
      <c r="G89" s="17">
        <v>15000</v>
      </c>
      <c r="H89" s="17">
        <v>14500</v>
      </c>
      <c r="I89" s="16">
        <v>11649.72</v>
      </c>
      <c r="J89" s="16">
        <v>11649.72</v>
      </c>
      <c r="K89" s="16">
        <f t="shared" si="7"/>
        <v>11649.72</v>
      </c>
      <c r="L89" s="16">
        <v>0</v>
      </c>
      <c r="M89" s="16">
        <f t="shared" si="8"/>
        <v>11649.72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5">
        <v>0</v>
      </c>
      <c r="U89" s="15">
        <v>0</v>
      </c>
      <c r="V89" s="14">
        <f t="shared" si="9"/>
        <v>80.342896551724124</v>
      </c>
      <c r="W89" s="13">
        <f t="shared" si="10"/>
        <v>2.812495461347073E-2</v>
      </c>
    </row>
    <row r="90" spans="1:23" s="9" customFormat="1" ht="19.5" x14ac:dyDescent="0.2">
      <c r="A90" s="12">
        <v>750750754210</v>
      </c>
      <c r="B90" s="12">
        <f t="shared" si="6"/>
        <v>0</v>
      </c>
      <c r="C90" s="20"/>
      <c r="D90" s="19" t="s">
        <v>1</v>
      </c>
      <c r="E90" s="19" t="s">
        <v>11</v>
      </c>
      <c r="F90" s="18" t="s">
        <v>10</v>
      </c>
      <c r="G90" s="17">
        <v>10000</v>
      </c>
      <c r="H90" s="17">
        <v>5000</v>
      </c>
      <c r="I90" s="16">
        <v>4993.37</v>
      </c>
      <c r="J90" s="16">
        <v>4993.37</v>
      </c>
      <c r="K90" s="16">
        <f t="shared" si="7"/>
        <v>4993.37</v>
      </c>
      <c r="L90" s="16">
        <v>0</v>
      </c>
      <c r="M90" s="16">
        <f t="shared" si="8"/>
        <v>4993.37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5">
        <v>0</v>
      </c>
      <c r="U90" s="15">
        <v>0</v>
      </c>
      <c r="V90" s="14">
        <f t="shared" si="9"/>
        <v>99.867399999999989</v>
      </c>
      <c r="W90" s="13">
        <f t="shared" si="10"/>
        <v>1.2055079831812811E-2</v>
      </c>
    </row>
    <row r="91" spans="1:23" s="9" customFormat="1" ht="19.5" x14ac:dyDescent="0.2">
      <c r="A91" s="12">
        <v>750750754300</v>
      </c>
      <c r="B91" s="12">
        <f t="shared" si="6"/>
        <v>0</v>
      </c>
      <c r="C91" s="20"/>
      <c r="D91" s="19" t="s">
        <v>1</v>
      </c>
      <c r="E91" s="19" t="s">
        <v>5</v>
      </c>
      <c r="F91" s="18" t="s">
        <v>4</v>
      </c>
      <c r="G91" s="17">
        <v>5000</v>
      </c>
      <c r="H91" s="17">
        <v>9500</v>
      </c>
      <c r="I91" s="16">
        <v>6656.35</v>
      </c>
      <c r="J91" s="16">
        <v>6656.35</v>
      </c>
      <c r="K91" s="16">
        <f t="shared" si="7"/>
        <v>6656.35</v>
      </c>
      <c r="L91" s="16">
        <v>0</v>
      </c>
      <c r="M91" s="16">
        <f t="shared" si="8"/>
        <v>6656.35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5">
        <v>0</v>
      </c>
      <c r="U91" s="15">
        <v>0</v>
      </c>
      <c r="V91" s="14">
        <f t="shared" si="9"/>
        <v>70.066842105263163</v>
      </c>
      <c r="W91" s="13">
        <f t="shared" si="10"/>
        <v>1.6069874781657924E-2</v>
      </c>
    </row>
    <row r="92" spans="1:23" s="9" customFormat="1" ht="39" x14ac:dyDescent="0.2">
      <c r="A92" s="12">
        <v>750750850000</v>
      </c>
      <c r="B92" s="12">
        <f t="shared" si="6"/>
        <v>0</v>
      </c>
      <c r="C92" s="20"/>
      <c r="D92" s="19" t="s">
        <v>222</v>
      </c>
      <c r="E92" s="19" t="s">
        <v>1</v>
      </c>
      <c r="F92" s="18" t="s">
        <v>221</v>
      </c>
      <c r="G92" s="17">
        <v>551340</v>
      </c>
      <c r="H92" s="17">
        <v>553240</v>
      </c>
      <c r="I92" s="16">
        <v>539381.72</v>
      </c>
      <c r="J92" s="16">
        <v>539381.72</v>
      </c>
      <c r="K92" s="16">
        <f t="shared" si="7"/>
        <v>538631.72</v>
      </c>
      <c r="L92" s="16">
        <v>501383.92</v>
      </c>
      <c r="M92" s="16">
        <f t="shared" si="8"/>
        <v>37247.799999999988</v>
      </c>
      <c r="N92" s="16">
        <v>0</v>
      </c>
      <c r="O92" s="16">
        <v>750</v>
      </c>
      <c r="P92" s="16">
        <v>0</v>
      </c>
      <c r="Q92" s="16">
        <v>0</v>
      </c>
      <c r="R92" s="16">
        <v>0</v>
      </c>
      <c r="S92" s="16">
        <v>0</v>
      </c>
      <c r="T92" s="15">
        <v>0</v>
      </c>
      <c r="U92" s="15">
        <v>0</v>
      </c>
      <c r="V92" s="14">
        <f t="shared" si="9"/>
        <v>97.495069047791191</v>
      </c>
      <c r="W92" s="13">
        <f t="shared" si="10"/>
        <v>1.302184635711054</v>
      </c>
    </row>
    <row r="93" spans="1:23" s="9" customFormat="1" ht="39" x14ac:dyDescent="0.2">
      <c r="A93" s="12">
        <v>750750853020</v>
      </c>
      <c r="B93" s="12">
        <f t="shared" si="6"/>
        <v>0</v>
      </c>
      <c r="C93" s="20"/>
      <c r="D93" s="19" t="s">
        <v>1</v>
      </c>
      <c r="E93" s="19" t="s">
        <v>52</v>
      </c>
      <c r="F93" s="18" t="s">
        <v>51</v>
      </c>
      <c r="G93" s="17">
        <v>1500</v>
      </c>
      <c r="H93" s="17">
        <v>1500</v>
      </c>
      <c r="I93" s="16">
        <v>750</v>
      </c>
      <c r="J93" s="16">
        <v>750</v>
      </c>
      <c r="K93" s="16">
        <f t="shared" si="7"/>
        <v>0</v>
      </c>
      <c r="L93" s="16">
        <v>0</v>
      </c>
      <c r="M93" s="16">
        <f t="shared" si="8"/>
        <v>0</v>
      </c>
      <c r="N93" s="16">
        <v>0</v>
      </c>
      <c r="O93" s="16">
        <v>750</v>
      </c>
      <c r="P93" s="16">
        <v>0</v>
      </c>
      <c r="Q93" s="16">
        <v>0</v>
      </c>
      <c r="R93" s="16">
        <v>0</v>
      </c>
      <c r="S93" s="16">
        <v>0</v>
      </c>
      <c r="T93" s="15">
        <v>0</v>
      </c>
      <c r="U93" s="15">
        <v>0</v>
      </c>
      <c r="V93" s="14">
        <f t="shared" si="9"/>
        <v>50</v>
      </c>
      <c r="W93" s="13">
        <f t="shared" si="10"/>
        <v>1.8106629137956147E-3</v>
      </c>
    </row>
    <row r="94" spans="1:23" s="9" customFormat="1" ht="19.5" x14ac:dyDescent="0.2">
      <c r="A94" s="12">
        <v>750750854010</v>
      </c>
      <c r="B94" s="12">
        <f t="shared" si="6"/>
        <v>0</v>
      </c>
      <c r="C94" s="20"/>
      <c r="D94" s="19" t="s">
        <v>1</v>
      </c>
      <c r="E94" s="19" t="s">
        <v>50</v>
      </c>
      <c r="F94" s="18" t="s">
        <v>49</v>
      </c>
      <c r="G94" s="17">
        <v>397000</v>
      </c>
      <c r="H94" s="17">
        <v>402000</v>
      </c>
      <c r="I94" s="16">
        <v>400282.21</v>
      </c>
      <c r="J94" s="16">
        <v>400282.21</v>
      </c>
      <c r="K94" s="16">
        <f t="shared" si="7"/>
        <v>400282.21</v>
      </c>
      <c r="L94" s="16">
        <v>400282.21</v>
      </c>
      <c r="M94" s="16">
        <f t="shared" si="8"/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5">
        <v>0</v>
      </c>
      <c r="U94" s="15">
        <v>0</v>
      </c>
      <c r="V94" s="14">
        <f t="shared" si="9"/>
        <v>99.572689054726368</v>
      </c>
      <c r="W94" s="13">
        <f t="shared" si="10"/>
        <v>0.96636820359886422</v>
      </c>
    </row>
    <row r="95" spans="1:23" s="9" customFormat="1" ht="19.5" x14ac:dyDescent="0.2">
      <c r="A95" s="12">
        <v>750750854040</v>
      </c>
      <c r="B95" s="12">
        <f t="shared" si="6"/>
        <v>0</v>
      </c>
      <c r="C95" s="20"/>
      <c r="D95" s="19" t="s">
        <v>1</v>
      </c>
      <c r="E95" s="19" t="s">
        <v>48</v>
      </c>
      <c r="F95" s="18" t="s">
        <v>47</v>
      </c>
      <c r="G95" s="17">
        <v>26350</v>
      </c>
      <c r="H95" s="17">
        <v>25950</v>
      </c>
      <c r="I95" s="16">
        <v>25947.18</v>
      </c>
      <c r="J95" s="16">
        <v>25947.18</v>
      </c>
      <c r="K95" s="16">
        <f t="shared" si="7"/>
        <v>25947.18</v>
      </c>
      <c r="L95" s="16">
        <v>25947.18</v>
      </c>
      <c r="M95" s="16">
        <f t="shared" si="8"/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5">
        <v>0</v>
      </c>
      <c r="U95" s="15">
        <v>0</v>
      </c>
      <c r="V95" s="14">
        <f t="shared" si="9"/>
        <v>99.989132947976884</v>
      </c>
      <c r="W95" s="13">
        <f t="shared" si="10"/>
        <v>6.26421287247724E-2</v>
      </c>
    </row>
    <row r="96" spans="1:23" s="9" customFormat="1" ht="19.5" x14ac:dyDescent="0.2">
      <c r="A96" s="12">
        <v>750750854110</v>
      </c>
      <c r="B96" s="12">
        <f t="shared" si="6"/>
        <v>0</v>
      </c>
      <c r="C96" s="20"/>
      <c r="D96" s="19" t="s">
        <v>1</v>
      </c>
      <c r="E96" s="19" t="s">
        <v>33</v>
      </c>
      <c r="F96" s="18" t="s">
        <v>32</v>
      </c>
      <c r="G96" s="17">
        <v>72180</v>
      </c>
      <c r="H96" s="17">
        <v>71290</v>
      </c>
      <c r="I96" s="16">
        <v>65813.37</v>
      </c>
      <c r="J96" s="16">
        <v>65813.37</v>
      </c>
      <c r="K96" s="16">
        <f t="shared" si="7"/>
        <v>65813.37</v>
      </c>
      <c r="L96" s="16">
        <v>65813.37</v>
      </c>
      <c r="M96" s="16">
        <f t="shared" si="8"/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5">
        <v>0</v>
      </c>
      <c r="U96" s="15">
        <v>0</v>
      </c>
      <c r="V96" s="14">
        <f t="shared" si="9"/>
        <v>92.317814560246873</v>
      </c>
      <c r="W96" s="13">
        <f t="shared" si="10"/>
        <v>0.15888777105454518</v>
      </c>
    </row>
    <row r="97" spans="1:23" s="9" customFormat="1" ht="39" x14ac:dyDescent="0.2">
      <c r="A97" s="12">
        <v>750750854120</v>
      </c>
      <c r="B97" s="12">
        <f t="shared" si="6"/>
        <v>0</v>
      </c>
      <c r="C97" s="20"/>
      <c r="D97" s="19" t="s">
        <v>1</v>
      </c>
      <c r="E97" s="19" t="s">
        <v>46</v>
      </c>
      <c r="F97" s="18" t="s">
        <v>45</v>
      </c>
      <c r="G97" s="17">
        <v>10290</v>
      </c>
      <c r="H97" s="17">
        <v>10290</v>
      </c>
      <c r="I97" s="16">
        <v>9341.16</v>
      </c>
      <c r="J97" s="16">
        <v>9341.16</v>
      </c>
      <c r="K97" s="16">
        <f t="shared" si="7"/>
        <v>9341.16</v>
      </c>
      <c r="L97" s="16">
        <v>9341.16</v>
      </c>
      <c r="M97" s="16">
        <f t="shared" si="8"/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5">
        <v>0</v>
      </c>
      <c r="U97" s="15">
        <v>0</v>
      </c>
      <c r="V97" s="14">
        <f t="shared" si="9"/>
        <v>90.779008746355686</v>
      </c>
      <c r="W97" s="13">
        <f t="shared" si="10"/>
        <v>2.2551589311774728E-2</v>
      </c>
    </row>
    <row r="98" spans="1:23" s="9" customFormat="1" ht="19.5" x14ac:dyDescent="0.2">
      <c r="A98" s="12">
        <v>750750854170</v>
      </c>
      <c r="B98" s="12">
        <f t="shared" si="6"/>
        <v>0</v>
      </c>
      <c r="C98" s="20"/>
      <c r="D98" s="19" t="s">
        <v>1</v>
      </c>
      <c r="E98" s="19" t="s">
        <v>24</v>
      </c>
      <c r="F98" s="18" t="s">
        <v>23</v>
      </c>
      <c r="G98" s="17">
        <v>5000</v>
      </c>
      <c r="H98" s="17">
        <v>0</v>
      </c>
      <c r="I98" s="16">
        <v>0</v>
      </c>
      <c r="J98" s="16">
        <v>0</v>
      </c>
      <c r="K98" s="16">
        <f t="shared" si="7"/>
        <v>0</v>
      </c>
      <c r="L98" s="16">
        <v>0</v>
      </c>
      <c r="M98" s="16">
        <f t="shared" si="8"/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5">
        <v>0</v>
      </c>
      <c r="U98" s="15">
        <v>0</v>
      </c>
      <c r="V98" s="14" t="str">
        <f t="shared" si="9"/>
        <v>-</v>
      </c>
      <c r="W98" s="13">
        <f t="shared" si="10"/>
        <v>0</v>
      </c>
    </row>
    <row r="99" spans="1:23" s="9" customFormat="1" ht="19.5" x14ac:dyDescent="0.2">
      <c r="A99" s="12">
        <v>750750854210</v>
      </c>
      <c r="B99" s="12">
        <f t="shared" si="6"/>
        <v>0</v>
      </c>
      <c r="C99" s="20"/>
      <c r="D99" s="19" t="s">
        <v>1</v>
      </c>
      <c r="E99" s="19" t="s">
        <v>11</v>
      </c>
      <c r="F99" s="18" t="s">
        <v>10</v>
      </c>
      <c r="G99" s="17">
        <v>12000</v>
      </c>
      <c r="H99" s="17">
        <v>18890</v>
      </c>
      <c r="I99" s="16">
        <v>17529.11</v>
      </c>
      <c r="J99" s="16">
        <v>17529.11</v>
      </c>
      <c r="K99" s="16">
        <f t="shared" si="7"/>
        <v>17529.11</v>
      </c>
      <c r="L99" s="16">
        <v>0</v>
      </c>
      <c r="M99" s="16">
        <f t="shared" si="8"/>
        <v>17529.11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5">
        <v>0</v>
      </c>
      <c r="U99" s="15">
        <v>0</v>
      </c>
      <c r="V99" s="14">
        <f t="shared" si="9"/>
        <v>92.795712016940186</v>
      </c>
      <c r="W99" s="13">
        <f t="shared" si="10"/>
        <v>4.2319079185125133E-2</v>
      </c>
    </row>
    <row r="100" spans="1:23" s="9" customFormat="1" ht="19.5" x14ac:dyDescent="0.2">
      <c r="A100" s="12">
        <v>750750854260</v>
      </c>
      <c r="B100" s="12">
        <f t="shared" si="6"/>
        <v>0</v>
      </c>
      <c r="C100" s="20"/>
      <c r="D100" s="19" t="s">
        <v>1</v>
      </c>
      <c r="E100" s="19" t="s">
        <v>9</v>
      </c>
      <c r="F100" s="18" t="s">
        <v>8</v>
      </c>
      <c r="G100" s="17">
        <v>3500</v>
      </c>
      <c r="H100" s="17">
        <v>3500</v>
      </c>
      <c r="I100" s="16">
        <v>2435.91</v>
      </c>
      <c r="J100" s="16">
        <v>2435.91</v>
      </c>
      <c r="K100" s="16">
        <f t="shared" si="7"/>
        <v>2435.91</v>
      </c>
      <c r="L100" s="16">
        <v>0</v>
      </c>
      <c r="M100" s="16">
        <f t="shared" si="8"/>
        <v>2435.91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5">
        <v>0</v>
      </c>
      <c r="U100" s="15">
        <v>0</v>
      </c>
      <c r="V100" s="14">
        <f t="shared" si="9"/>
        <v>69.597428571428566</v>
      </c>
      <c r="W100" s="13">
        <f t="shared" si="10"/>
        <v>5.8808158644585015E-3</v>
      </c>
    </row>
    <row r="101" spans="1:23" s="9" customFormat="1" ht="19.5" x14ac:dyDescent="0.2">
      <c r="A101" s="12">
        <v>750750854270</v>
      </c>
      <c r="B101" s="12">
        <f t="shared" si="6"/>
        <v>0</v>
      </c>
      <c r="C101" s="20"/>
      <c r="D101" s="19" t="s">
        <v>1</v>
      </c>
      <c r="E101" s="19" t="s">
        <v>7</v>
      </c>
      <c r="F101" s="18" t="s">
        <v>6</v>
      </c>
      <c r="G101" s="17">
        <v>3000</v>
      </c>
      <c r="H101" s="17">
        <v>4000</v>
      </c>
      <c r="I101" s="16">
        <v>3407.8</v>
      </c>
      <c r="J101" s="16">
        <v>3407.8</v>
      </c>
      <c r="K101" s="16">
        <f t="shared" si="7"/>
        <v>3407.8</v>
      </c>
      <c r="L101" s="16">
        <v>0</v>
      </c>
      <c r="M101" s="16">
        <f t="shared" si="8"/>
        <v>3407.8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5">
        <v>0</v>
      </c>
      <c r="U101" s="15">
        <v>0</v>
      </c>
      <c r="V101" s="14">
        <f t="shared" si="9"/>
        <v>85.195000000000007</v>
      </c>
      <c r="W101" s="13">
        <f t="shared" si="10"/>
        <v>8.2271694368435955E-3</v>
      </c>
    </row>
    <row r="102" spans="1:23" s="9" customFormat="1" ht="19.5" x14ac:dyDescent="0.2">
      <c r="A102" s="12">
        <v>750750854280</v>
      </c>
      <c r="B102" s="12">
        <f t="shared" si="6"/>
        <v>0</v>
      </c>
      <c r="C102" s="20"/>
      <c r="D102" s="19" t="s">
        <v>1</v>
      </c>
      <c r="E102" s="19" t="s">
        <v>44</v>
      </c>
      <c r="F102" s="18" t="s">
        <v>43</v>
      </c>
      <c r="G102" s="17">
        <v>700</v>
      </c>
      <c r="H102" s="17">
        <v>200</v>
      </c>
      <c r="I102" s="16">
        <v>140</v>
      </c>
      <c r="J102" s="16">
        <v>140</v>
      </c>
      <c r="K102" s="16">
        <f t="shared" si="7"/>
        <v>140</v>
      </c>
      <c r="L102" s="16">
        <v>0</v>
      </c>
      <c r="M102" s="16">
        <f t="shared" si="8"/>
        <v>140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5">
        <v>0</v>
      </c>
      <c r="U102" s="15">
        <v>0</v>
      </c>
      <c r="V102" s="14">
        <f t="shared" si="9"/>
        <v>70</v>
      </c>
      <c r="W102" s="13">
        <f t="shared" si="10"/>
        <v>3.3799041057518142E-4</v>
      </c>
    </row>
    <row r="103" spans="1:23" s="9" customFormat="1" ht="19.5" x14ac:dyDescent="0.2">
      <c r="A103" s="12">
        <v>750750854300</v>
      </c>
      <c r="B103" s="12">
        <f t="shared" si="6"/>
        <v>0</v>
      </c>
      <c r="C103" s="20"/>
      <c r="D103" s="19" t="s">
        <v>1</v>
      </c>
      <c r="E103" s="19" t="s">
        <v>5</v>
      </c>
      <c r="F103" s="18" t="s">
        <v>4</v>
      </c>
      <c r="G103" s="17">
        <v>3200</v>
      </c>
      <c r="H103" s="17">
        <v>2200</v>
      </c>
      <c r="I103" s="16">
        <v>1521.54</v>
      </c>
      <c r="J103" s="16">
        <v>1521.54</v>
      </c>
      <c r="K103" s="16">
        <f t="shared" si="7"/>
        <v>1521.54</v>
      </c>
      <c r="L103" s="16">
        <v>0</v>
      </c>
      <c r="M103" s="16">
        <f t="shared" si="8"/>
        <v>1521.54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5">
        <v>0</v>
      </c>
      <c r="U103" s="15">
        <v>0</v>
      </c>
      <c r="V103" s="14">
        <f t="shared" si="9"/>
        <v>69.160909090909087</v>
      </c>
      <c r="W103" s="13">
        <f t="shared" si="10"/>
        <v>3.6733280664754397E-3</v>
      </c>
    </row>
    <row r="104" spans="1:23" s="9" customFormat="1" ht="39" x14ac:dyDescent="0.2">
      <c r="A104" s="12">
        <v>750750854360</v>
      </c>
      <c r="B104" s="12">
        <f t="shared" si="6"/>
        <v>0</v>
      </c>
      <c r="C104" s="20"/>
      <c r="D104" s="19" t="s">
        <v>1</v>
      </c>
      <c r="E104" s="19" t="s">
        <v>86</v>
      </c>
      <c r="F104" s="18" t="s">
        <v>85</v>
      </c>
      <c r="G104" s="17">
        <v>1000</v>
      </c>
      <c r="H104" s="17">
        <v>1000</v>
      </c>
      <c r="I104" s="16">
        <v>280.44</v>
      </c>
      <c r="J104" s="16">
        <v>280.44</v>
      </c>
      <c r="K104" s="16">
        <f t="shared" si="7"/>
        <v>280.44</v>
      </c>
      <c r="L104" s="16">
        <v>0</v>
      </c>
      <c r="M104" s="16">
        <f t="shared" si="8"/>
        <v>280.44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5">
        <v>0</v>
      </c>
      <c r="U104" s="15">
        <v>0</v>
      </c>
      <c r="V104" s="14">
        <f t="shared" si="9"/>
        <v>28.044000000000004</v>
      </c>
      <c r="W104" s="13">
        <f t="shared" si="10"/>
        <v>6.7704307672645635E-4</v>
      </c>
    </row>
    <row r="105" spans="1:23" s="9" customFormat="1" ht="19.5" x14ac:dyDescent="0.2">
      <c r="A105" s="12">
        <v>750750854410</v>
      </c>
      <c r="B105" s="12">
        <f t="shared" si="6"/>
        <v>0</v>
      </c>
      <c r="C105" s="20"/>
      <c r="D105" s="19" t="s">
        <v>1</v>
      </c>
      <c r="E105" s="19" t="s">
        <v>42</v>
      </c>
      <c r="F105" s="18" t="s">
        <v>41</v>
      </c>
      <c r="G105" s="17">
        <v>500</v>
      </c>
      <c r="H105" s="17">
        <v>100</v>
      </c>
      <c r="I105" s="16">
        <v>30</v>
      </c>
      <c r="J105" s="16">
        <v>30</v>
      </c>
      <c r="K105" s="16">
        <f t="shared" si="7"/>
        <v>30</v>
      </c>
      <c r="L105" s="16">
        <v>0</v>
      </c>
      <c r="M105" s="16">
        <f t="shared" si="8"/>
        <v>30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5">
        <v>0</v>
      </c>
      <c r="U105" s="15">
        <v>0</v>
      </c>
      <c r="V105" s="14">
        <f t="shared" si="9"/>
        <v>30</v>
      </c>
      <c r="W105" s="13">
        <f t="shared" si="10"/>
        <v>7.242651655182459E-5</v>
      </c>
    </row>
    <row r="106" spans="1:23" s="9" customFormat="1" ht="39" x14ac:dyDescent="0.2">
      <c r="A106" s="12">
        <v>750750854440</v>
      </c>
      <c r="B106" s="12">
        <f t="shared" si="6"/>
        <v>0</v>
      </c>
      <c r="C106" s="20"/>
      <c r="D106" s="19" t="s">
        <v>1</v>
      </c>
      <c r="E106" s="19" t="s">
        <v>40</v>
      </c>
      <c r="F106" s="18" t="s">
        <v>39</v>
      </c>
      <c r="G106" s="17">
        <v>11120</v>
      </c>
      <c r="H106" s="17">
        <v>11120</v>
      </c>
      <c r="I106" s="16">
        <v>11120</v>
      </c>
      <c r="J106" s="16">
        <v>11120</v>
      </c>
      <c r="K106" s="16">
        <f t="shared" si="7"/>
        <v>11120</v>
      </c>
      <c r="L106" s="16">
        <v>0</v>
      </c>
      <c r="M106" s="16">
        <f t="shared" si="8"/>
        <v>11120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5">
        <v>0</v>
      </c>
      <c r="U106" s="15">
        <v>0</v>
      </c>
      <c r="V106" s="14">
        <f t="shared" si="9"/>
        <v>100</v>
      </c>
      <c r="W106" s="13">
        <f t="shared" si="10"/>
        <v>2.6846095468542983E-2</v>
      </c>
    </row>
    <row r="107" spans="1:23" s="9" customFormat="1" ht="39" x14ac:dyDescent="0.2">
      <c r="A107" s="12">
        <v>750750854700</v>
      </c>
      <c r="B107" s="12">
        <f t="shared" si="6"/>
        <v>0</v>
      </c>
      <c r="C107" s="20"/>
      <c r="D107" s="19" t="s">
        <v>1</v>
      </c>
      <c r="E107" s="19" t="s">
        <v>38</v>
      </c>
      <c r="F107" s="18" t="s">
        <v>37</v>
      </c>
      <c r="G107" s="17">
        <v>4000</v>
      </c>
      <c r="H107" s="17">
        <v>1200</v>
      </c>
      <c r="I107" s="16">
        <v>783</v>
      </c>
      <c r="J107" s="16">
        <v>783</v>
      </c>
      <c r="K107" s="16">
        <f t="shared" si="7"/>
        <v>783</v>
      </c>
      <c r="L107" s="16">
        <v>0</v>
      </c>
      <c r="M107" s="16">
        <f t="shared" si="8"/>
        <v>783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5">
        <v>0</v>
      </c>
      <c r="U107" s="15">
        <v>0</v>
      </c>
      <c r="V107" s="14">
        <f t="shared" si="9"/>
        <v>65.25</v>
      </c>
      <c r="W107" s="13">
        <f t="shared" si="10"/>
        <v>1.8903320820026221E-3</v>
      </c>
    </row>
    <row r="108" spans="1:23" s="9" customFormat="1" ht="19.5" x14ac:dyDescent="0.2">
      <c r="A108" s="12">
        <v>750750950000</v>
      </c>
      <c r="B108" s="12">
        <f t="shared" si="6"/>
        <v>0</v>
      </c>
      <c r="C108" s="20"/>
      <c r="D108" s="19" t="s">
        <v>220</v>
      </c>
      <c r="E108" s="19" t="s">
        <v>1</v>
      </c>
      <c r="F108" s="18" t="s">
        <v>12</v>
      </c>
      <c r="G108" s="17">
        <v>414928</v>
      </c>
      <c r="H108" s="17">
        <v>420328</v>
      </c>
      <c r="I108" s="16">
        <v>379445.68</v>
      </c>
      <c r="J108" s="16">
        <v>379445.68</v>
      </c>
      <c r="K108" s="16">
        <f t="shared" si="7"/>
        <v>304083.03999999998</v>
      </c>
      <c r="L108" s="16">
        <v>179117.3</v>
      </c>
      <c r="M108" s="16">
        <f t="shared" si="8"/>
        <v>124965.73999999999</v>
      </c>
      <c r="N108" s="16">
        <v>0</v>
      </c>
      <c r="O108" s="16">
        <v>75362.64</v>
      </c>
      <c r="P108" s="16">
        <v>0</v>
      </c>
      <c r="Q108" s="16">
        <v>0</v>
      </c>
      <c r="R108" s="16">
        <v>0</v>
      </c>
      <c r="S108" s="16">
        <v>0</v>
      </c>
      <c r="T108" s="15">
        <v>0</v>
      </c>
      <c r="U108" s="15">
        <v>0</v>
      </c>
      <c r="V108" s="14">
        <f t="shared" si="9"/>
        <v>90.27371005500467</v>
      </c>
      <c r="W108" s="13">
        <f t="shared" si="10"/>
        <v>0.91606429410127799</v>
      </c>
    </row>
    <row r="109" spans="1:23" s="9" customFormat="1" ht="117" x14ac:dyDescent="0.2">
      <c r="A109" s="12">
        <v>750750952360</v>
      </c>
      <c r="B109" s="12">
        <f t="shared" si="6"/>
        <v>0</v>
      </c>
      <c r="C109" s="20"/>
      <c r="D109" s="19" t="s">
        <v>1</v>
      </c>
      <c r="E109" s="19" t="s">
        <v>17</v>
      </c>
      <c r="F109" s="18" t="s">
        <v>16</v>
      </c>
      <c r="G109" s="17">
        <v>10000</v>
      </c>
      <c r="H109" s="17">
        <v>0</v>
      </c>
      <c r="I109" s="16">
        <v>0</v>
      </c>
      <c r="J109" s="16">
        <v>0</v>
      </c>
      <c r="K109" s="16">
        <f t="shared" si="7"/>
        <v>0</v>
      </c>
      <c r="L109" s="16">
        <v>0</v>
      </c>
      <c r="M109" s="16">
        <f t="shared" si="8"/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5">
        <v>0</v>
      </c>
      <c r="U109" s="15">
        <v>0</v>
      </c>
      <c r="V109" s="14" t="str">
        <f t="shared" si="9"/>
        <v>-</v>
      </c>
      <c r="W109" s="13">
        <f t="shared" si="10"/>
        <v>0</v>
      </c>
    </row>
    <row r="110" spans="1:23" s="9" customFormat="1" ht="39" x14ac:dyDescent="0.2">
      <c r="A110" s="12">
        <v>750750953020</v>
      </c>
      <c r="B110" s="12">
        <f t="shared" si="6"/>
        <v>0</v>
      </c>
      <c r="C110" s="20"/>
      <c r="D110" s="19" t="s">
        <v>1</v>
      </c>
      <c r="E110" s="19" t="s">
        <v>52</v>
      </c>
      <c r="F110" s="18" t="s">
        <v>51</v>
      </c>
      <c r="G110" s="17">
        <v>1200</v>
      </c>
      <c r="H110" s="17">
        <v>1400</v>
      </c>
      <c r="I110" s="16">
        <v>1340.64</v>
      </c>
      <c r="J110" s="16">
        <v>1340.64</v>
      </c>
      <c r="K110" s="16">
        <f t="shared" si="7"/>
        <v>0</v>
      </c>
      <c r="L110" s="16">
        <v>0</v>
      </c>
      <c r="M110" s="16">
        <f t="shared" si="8"/>
        <v>0</v>
      </c>
      <c r="N110" s="16">
        <v>0</v>
      </c>
      <c r="O110" s="16">
        <v>1340.64</v>
      </c>
      <c r="P110" s="16">
        <v>0</v>
      </c>
      <c r="Q110" s="16">
        <v>0</v>
      </c>
      <c r="R110" s="16">
        <v>0</v>
      </c>
      <c r="S110" s="16">
        <v>0</v>
      </c>
      <c r="T110" s="15">
        <v>0</v>
      </c>
      <c r="U110" s="15">
        <v>0</v>
      </c>
      <c r="V110" s="14">
        <f t="shared" si="9"/>
        <v>95.76</v>
      </c>
      <c r="W110" s="13">
        <f t="shared" si="10"/>
        <v>3.2365961716679377E-3</v>
      </c>
    </row>
    <row r="111" spans="1:23" s="9" customFormat="1" ht="19.5" x14ac:dyDescent="0.2">
      <c r="A111" s="12">
        <v>750750953030</v>
      </c>
      <c r="B111" s="12">
        <f t="shared" si="6"/>
        <v>0</v>
      </c>
      <c r="C111" s="20"/>
      <c r="D111" s="19" t="s">
        <v>1</v>
      </c>
      <c r="E111" s="19" t="s">
        <v>201</v>
      </c>
      <c r="F111" s="18" t="s">
        <v>200</v>
      </c>
      <c r="G111" s="17">
        <v>88000</v>
      </c>
      <c r="H111" s="17">
        <v>88000</v>
      </c>
      <c r="I111" s="16">
        <v>74022</v>
      </c>
      <c r="J111" s="16">
        <v>74022</v>
      </c>
      <c r="K111" s="16">
        <f t="shared" si="7"/>
        <v>0</v>
      </c>
      <c r="L111" s="16">
        <v>0</v>
      </c>
      <c r="M111" s="16">
        <f t="shared" si="8"/>
        <v>0</v>
      </c>
      <c r="N111" s="16">
        <v>0</v>
      </c>
      <c r="O111" s="16">
        <v>74022</v>
      </c>
      <c r="P111" s="16">
        <v>0</v>
      </c>
      <c r="Q111" s="16">
        <v>0</v>
      </c>
      <c r="R111" s="16">
        <v>0</v>
      </c>
      <c r="S111" s="16">
        <v>0</v>
      </c>
      <c r="T111" s="15">
        <v>0</v>
      </c>
      <c r="U111" s="15">
        <v>0</v>
      </c>
      <c r="V111" s="14">
        <f t="shared" si="9"/>
        <v>84.115909090909085</v>
      </c>
      <c r="W111" s="13">
        <f t="shared" si="10"/>
        <v>0.178705186939972</v>
      </c>
    </row>
    <row r="112" spans="1:23" s="9" customFormat="1" ht="19.5" x14ac:dyDescent="0.2">
      <c r="A112" s="12">
        <v>750750954010</v>
      </c>
      <c r="B112" s="12">
        <f t="shared" si="6"/>
        <v>0</v>
      </c>
      <c r="C112" s="20"/>
      <c r="D112" s="19" t="s">
        <v>1</v>
      </c>
      <c r="E112" s="19" t="s">
        <v>50</v>
      </c>
      <c r="F112" s="18" t="s">
        <v>49</v>
      </c>
      <c r="G112" s="17">
        <v>139200</v>
      </c>
      <c r="H112" s="17">
        <v>139200</v>
      </c>
      <c r="I112" s="16">
        <v>131402.93</v>
      </c>
      <c r="J112" s="16">
        <v>131402.93</v>
      </c>
      <c r="K112" s="16">
        <f t="shared" si="7"/>
        <v>131402.93</v>
      </c>
      <c r="L112" s="16">
        <v>131402.93</v>
      </c>
      <c r="M112" s="16">
        <f t="shared" si="8"/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5">
        <v>0</v>
      </c>
      <c r="U112" s="15">
        <v>0</v>
      </c>
      <c r="V112" s="14">
        <f t="shared" si="9"/>
        <v>94.398656609195399</v>
      </c>
      <c r="W112" s="13">
        <f t="shared" si="10"/>
        <v>0.31723521615344158</v>
      </c>
    </row>
    <row r="113" spans="1:23" s="9" customFormat="1" ht="19.5" x14ac:dyDescent="0.2">
      <c r="A113" s="12">
        <v>750750954040</v>
      </c>
      <c r="B113" s="12">
        <f t="shared" si="6"/>
        <v>0</v>
      </c>
      <c r="C113" s="20"/>
      <c r="D113" s="19" t="s">
        <v>1</v>
      </c>
      <c r="E113" s="19" t="s">
        <v>48</v>
      </c>
      <c r="F113" s="18" t="s">
        <v>47</v>
      </c>
      <c r="G113" s="17">
        <v>9250</v>
      </c>
      <c r="H113" s="17">
        <v>9250</v>
      </c>
      <c r="I113" s="16">
        <v>9211.52</v>
      </c>
      <c r="J113" s="16">
        <v>9211.52</v>
      </c>
      <c r="K113" s="16">
        <f t="shared" si="7"/>
        <v>9211.52</v>
      </c>
      <c r="L113" s="16">
        <v>9211.52</v>
      </c>
      <c r="M113" s="16">
        <f t="shared" si="8"/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5">
        <v>0</v>
      </c>
      <c r="U113" s="15">
        <v>0</v>
      </c>
      <c r="V113" s="14">
        <f t="shared" si="9"/>
        <v>99.584000000000003</v>
      </c>
      <c r="W113" s="13">
        <f t="shared" si="10"/>
        <v>2.223861019158211E-2</v>
      </c>
    </row>
    <row r="114" spans="1:23" s="9" customFormat="1" ht="19.5" x14ac:dyDescent="0.2">
      <c r="A114" s="12">
        <v>750750954100</v>
      </c>
      <c r="B114" s="12">
        <f t="shared" si="6"/>
        <v>0</v>
      </c>
      <c r="C114" s="20"/>
      <c r="D114" s="19" t="s">
        <v>1</v>
      </c>
      <c r="E114" s="19" t="s">
        <v>219</v>
      </c>
      <c r="F114" s="18" t="s">
        <v>218</v>
      </c>
      <c r="G114" s="17">
        <v>7000</v>
      </c>
      <c r="H114" s="17">
        <v>5400</v>
      </c>
      <c r="I114" s="16">
        <v>3596</v>
      </c>
      <c r="J114" s="16">
        <v>3596</v>
      </c>
      <c r="K114" s="16">
        <f t="shared" si="7"/>
        <v>3596</v>
      </c>
      <c r="L114" s="16">
        <v>3596</v>
      </c>
      <c r="M114" s="16">
        <f t="shared" si="8"/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5">
        <v>0</v>
      </c>
      <c r="U114" s="15">
        <v>0</v>
      </c>
      <c r="V114" s="14">
        <f t="shared" si="9"/>
        <v>66.592592592592595</v>
      </c>
      <c r="W114" s="13">
        <f t="shared" si="10"/>
        <v>8.6815251173453737E-3</v>
      </c>
    </row>
    <row r="115" spans="1:23" s="9" customFormat="1" ht="19.5" x14ac:dyDescent="0.2">
      <c r="A115" s="12">
        <v>750750954110</v>
      </c>
      <c r="B115" s="12">
        <f t="shared" si="6"/>
        <v>0</v>
      </c>
      <c r="C115" s="20"/>
      <c r="D115" s="19" t="s">
        <v>1</v>
      </c>
      <c r="E115" s="19" t="s">
        <v>33</v>
      </c>
      <c r="F115" s="18" t="s">
        <v>32</v>
      </c>
      <c r="G115" s="17">
        <v>25520</v>
      </c>
      <c r="H115" s="17">
        <v>25520</v>
      </c>
      <c r="I115" s="16">
        <v>21758.560000000001</v>
      </c>
      <c r="J115" s="16">
        <v>21758.560000000001</v>
      </c>
      <c r="K115" s="16">
        <f t="shared" si="7"/>
        <v>21758.560000000001</v>
      </c>
      <c r="L115" s="16">
        <v>21758.560000000001</v>
      </c>
      <c r="M115" s="16">
        <f t="shared" si="8"/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5">
        <v>0</v>
      </c>
      <c r="U115" s="15">
        <v>0</v>
      </c>
      <c r="V115" s="14">
        <f t="shared" si="9"/>
        <v>85.26081504702195</v>
      </c>
      <c r="W115" s="13">
        <f t="shared" si="10"/>
        <v>5.252989019946229E-2</v>
      </c>
    </row>
    <row r="116" spans="1:23" s="9" customFormat="1" ht="39" x14ac:dyDescent="0.2">
      <c r="A116" s="12">
        <v>750750954120</v>
      </c>
      <c r="B116" s="12">
        <f t="shared" si="6"/>
        <v>0</v>
      </c>
      <c r="C116" s="20"/>
      <c r="D116" s="19" t="s">
        <v>1</v>
      </c>
      <c r="E116" s="19" t="s">
        <v>46</v>
      </c>
      <c r="F116" s="18" t="s">
        <v>45</v>
      </c>
      <c r="G116" s="17">
        <v>1490</v>
      </c>
      <c r="H116" s="17">
        <v>1290</v>
      </c>
      <c r="I116" s="16">
        <v>1048.79</v>
      </c>
      <c r="J116" s="16">
        <v>1048.79</v>
      </c>
      <c r="K116" s="16">
        <f t="shared" si="7"/>
        <v>1048.79</v>
      </c>
      <c r="L116" s="16">
        <v>1048.79</v>
      </c>
      <c r="M116" s="16">
        <f t="shared" si="8"/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5">
        <v>0</v>
      </c>
      <c r="U116" s="15">
        <v>0</v>
      </c>
      <c r="V116" s="14">
        <f t="shared" si="9"/>
        <v>81.301550387596905</v>
      </c>
      <c r="W116" s="13">
        <f t="shared" si="10"/>
        <v>2.5320068764796036E-3</v>
      </c>
    </row>
    <row r="117" spans="1:23" s="9" customFormat="1" ht="19.5" x14ac:dyDescent="0.2">
      <c r="A117" s="12">
        <v>750750954170</v>
      </c>
      <c r="B117" s="12">
        <f t="shared" si="6"/>
        <v>0</v>
      </c>
      <c r="C117" s="20"/>
      <c r="D117" s="19" t="s">
        <v>1</v>
      </c>
      <c r="E117" s="19" t="s">
        <v>24</v>
      </c>
      <c r="F117" s="18" t="s">
        <v>23</v>
      </c>
      <c r="G117" s="17">
        <v>4000</v>
      </c>
      <c r="H117" s="17">
        <v>14000</v>
      </c>
      <c r="I117" s="16">
        <v>12099.5</v>
      </c>
      <c r="J117" s="16">
        <v>12099.5</v>
      </c>
      <c r="K117" s="16">
        <f t="shared" si="7"/>
        <v>12099.5</v>
      </c>
      <c r="L117" s="16">
        <v>12099.5</v>
      </c>
      <c r="M117" s="16">
        <f t="shared" si="8"/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5">
        <v>0</v>
      </c>
      <c r="U117" s="15">
        <v>0</v>
      </c>
      <c r="V117" s="14">
        <f t="shared" si="9"/>
        <v>86.424999999999997</v>
      </c>
      <c r="W117" s="13">
        <f t="shared" si="10"/>
        <v>2.9210821233960058E-2</v>
      </c>
    </row>
    <row r="118" spans="1:23" s="9" customFormat="1" ht="19.5" x14ac:dyDescent="0.2">
      <c r="A118" s="12">
        <v>750750954210</v>
      </c>
      <c r="B118" s="12">
        <f t="shared" si="6"/>
        <v>0</v>
      </c>
      <c r="C118" s="20"/>
      <c r="D118" s="19" t="s">
        <v>1</v>
      </c>
      <c r="E118" s="19" t="s">
        <v>11</v>
      </c>
      <c r="F118" s="18" t="s">
        <v>10</v>
      </c>
      <c r="G118" s="17">
        <v>25000</v>
      </c>
      <c r="H118" s="17">
        <v>18000</v>
      </c>
      <c r="I118" s="16">
        <v>16340.53</v>
      </c>
      <c r="J118" s="16">
        <v>16340.53</v>
      </c>
      <c r="K118" s="16">
        <f t="shared" si="7"/>
        <v>16340.53</v>
      </c>
      <c r="L118" s="16">
        <v>0</v>
      </c>
      <c r="M118" s="16">
        <f t="shared" si="8"/>
        <v>16340.53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5">
        <v>0</v>
      </c>
      <c r="U118" s="15">
        <v>0</v>
      </c>
      <c r="V118" s="14">
        <f t="shared" si="9"/>
        <v>90.780722222222224</v>
      </c>
      <c r="W118" s="13">
        <f t="shared" si="10"/>
        <v>3.9449588883686208E-2</v>
      </c>
    </row>
    <row r="119" spans="1:23" s="9" customFormat="1" ht="19.5" x14ac:dyDescent="0.2">
      <c r="A119" s="12">
        <v>750750954270</v>
      </c>
      <c r="B119" s="12">
        <f t="shared" si="6"/>
        <v>0</v>
      </c>
      <c r="C119" s="20"/>
      <c r="D119" s="19" t="s">
        <v>1</v>
      </c>
      <c r="E119" s="19" t="s">
        <v>7</v>
      </c>
      <c r="F119" s="18" t="s">
        <v>6</v>
      </c>
      <c r="G119" s="17">
        <v>4000</v>
      </c>
      <c r="H119" s="17">
        <v>13000</v>
      </c>
      <c r="I119" s="16">
        <v>11274.45</v>
      </c>
      <c r="J119" s="16">
        <v>11274.45</v>
      </c>
      <c r="K119" s="16">
        <f t="shared" si="7"/>
        <v>11274.45</v>
      </c>
      <c r="L119" s="16">
        <v>0</v>
      </c>
      <c r="M119" s="16">
        <f t="shared" si="8"/>
        <v>11274.45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5">
        <v>0</v>
      </c>
      <c r="U119" s="15">
        <v>0</v>
      </c>
      <c r="V119" s="14">
        <f t="shared" si="9"/>
        <v>86.726538461538468</v>
      </c>
      <c r="W119" s="13">
        <f t="shared" si="10"/>
        <v>2.7218971317923963E-2</v>
      </c>
    </row>
    <row r="120" spans="1:23" s="9" customFormat="1" ht="19.5" x14ac:dyDescent="0.2">
      <c r="A120" s="12">
        <v>750750954280</v>
      </c>
      <c r="B120" s="12">
        <f t="shared" si="6"/>
        <v>0</v>
      </c>
      <c r="C120" s="20"/>
      <c r="D120" s="19" t="s">
        <v>1</v>
      </c>
      <c r="E120" s="19" t="s">
        <v>44</v>
      </c>
      <c r="F120" s="18" t="s">
        <v>43</v>
      </c>
      <c r="G120" s="17">
        <v>600</v>
      </c>
      <c r="H120" s="17">
        <v>200</v>
      </c>
      <c r="I120" s="16">
        <v>70</v>
      </c>
      <c r="J120" s="16">
        <v>70</v>
      </c>
      <c r="K120" s="16">
        <f t="shared" si="7"/>
        <v>70</v>
      </c>
      <c r="L120" s="16">
        <v>0</v>
      </c>
      <c r="M120" s="16">
        <f t="shared" si="8"/>
        <v>70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5">
        <v>0</v>
      </c>
      <c r="U120" s="15">
        <v>0</v>
      </c>
      <c r="V120" s="14">
        <f t="shared" si="9"/>
        <v>35</v>
      </c>
      <c r="W120" s="13">
        <f t="shared" si="10"/>
        <v>1.6899520528759071E-4</v>
      </c>
    </row>
    <row r="121" spans="1:23" s="9" customFormat="1" ht="19.5" x14ac:dyDescent="0.2">
      <c r="A121" s="12">
        <v>750750954300</v>
      </c>
      <c r="B121" s="12">
        <f t="shared" si="6"/>
        <v>0</v>
      </c>
      <c r="C121" s="20"/>
      <c r="D121" s="19" t="s">
        <v>1</v>
      </c>
      <c r="E121" s="19" t="s">
        <v>5</v>
      </c>
      <c r="F121" s="18" t="s">
        <v>4</v>
      </c>
      <c r="G121" s="17">
        <v>19000</v>
      </c>
      <c r="H121" s="17">
        <v>25000</v>
      </c>
      <c r="I121" s="16">
        <v>19577.080000000002</v>
      </c>
      <c r="J121" s="16">
        <v>19577.080000000002</v>
      </c>
      <c r="K121" s="16">
        <f t="shared" si="7"/>
        <v>19577.080000000002</v>
      </c>
      <c r="L121" s="16">
        <v>0</v>
      </c>
      <c r="M121" s="16">
        <f t="shared" si="8"/>
        <v>19577.080000000002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5">
        <v>0</v>
      </c>
      <c r="U121" s="15">
        <v>0</v>
      </c>
      <c r="V121" s="14">
        <f t="shared" si="9"/>
        <v>78.308320000000009</v>
      </c>
      <c r="W121" s="13">
        <f t="shared" si="10"/>
        <v>4.7263323621879814E-2</v>
      </c>
    </row>
    <row r="122" spans="1:23" s="9" customFormat="1" ht="39" x14ac:dyDescent="0.2">
      <c r="A122" s="12">
        <v>750750954360</v>
      </c>
      <c r="B122" s="12">
        <f t="shared" si="6"/>
        <v>0</v>
      </c>
      <c r="C122" s="20"/>
      <c r="D122" s="19" t="s">
        <v>1</v>
      </c>
      <c r="E122" s="19" t="s">
        <v>86</v>
      </c>
      <c r="F122" s="18" t="s">
        <v>85</v>
      </c>
      <c r="G122" s="17">
        <v>2000</v>
      </c>
      <c r="H122" s="17">
        <v>1500</v>
      </c>
      <c r="I122" s="16">
        <v>1042.6500000000001</v>
      </c>
      <c r="J122" s="16">
        <v>1042.6500000000001</v>
      </c>
      <c r="K122" s="16">
        <f t="shared" si="7"/>
        <v>1042.6500000000001</v>
      </c>
      <c r="L122" s="16">
        <v>0</v>
      </c>
      <c r="M122" s="16">
        <f t="shared" si="8"/>
        <v>1042.6500000000001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5">
        <v>0</v>
      </c>
      <c r="U122" s="15">
        <v>0</v>
      </c>
      <c r="V122" s="14">
        <f t="shared" si="9"/>
        <v>69.510000000000005</v>
      </c>
      <c r="W122" s="13">
        <f t="shared" si="10"/>
        <v>2.5171835827586639E-3</v>
      </c>
    </row>
    <row r="123" spans="1:23" s="9" customFormat="1" ht="19.5" x14ac:dyDescent="0.2">
      <c r="A123" s="12">
        <v>750750954410</v>
      </c>
      <c r="B123" s="12">
        <f t="shared" si="6"/>
        <v>0</v>
      </c>
      <c r="C123" s="20"/>
      <c r="D123" s="19" t="s">
        <v>1</v>
      </c>
      <c r="E123" s="19" t="s">
        <v>42</v>
      </c>
      <c r="F123" s="18" t="s">
        <v>41</v>
      </c>
      <c r="G123" s="17">
        <v>500</v>
      </c>
      <c r="H123" s="17">
        <v>400</v>
      </c>
      <c r="I123" s="16">
        <v>126</v>
      </c>
      <c r="J123" s="16">
        <v>126</v>
      </c>
      <c r="K123" s="16">
        <f t="shared" si="7"/>
        <v>126</v>
      </c>
      <c r="L123" s="16">
        <v>0</v>
      </c>
      <c r="M123" s="16">
        <f t="shared" si="8"/>
        <v>126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5">
        <v>0</v>
      </c>
      <c r="U123" s="15">
        <v>0</v>
      </c>
      <c r="V123" s="14">
        <f t="shared" si="9"/>
        <v>31.5</v>
      </c>
      <c r="W123" s="13">
        <f t="shared" si="10"/>
        <v>3.0419136951766331E-4</v>
      </c>
    </row>
    <row r="124" spans="1:23" s="9" customFormat="1" ht="19.5" x14ac:dyDescent="0.2">
      <c r="A124" s="12">
        <v>750750954430</v>
      </c>
      <c r="B124" s="12">
        <f t="shared" si="6"/>
        <v>0</v>
      </c>
      <c r="C124" s="20"/>
      <c r="D124" s="19" t="s">
        <v>1</v>
      </c>
      <c r="E124" s="19" t="s">
        <v>59</v>
      </c>
      <c r="F124" s="18" t="s">
        <v>58</v>
      </c>
      <c r="G124" s="17">
        <v>66000</v>
      </c>
      <c r="H124" s="17">
        <v>66000</v>
      </c>
      <c r="I124" s="16">
        <v>65974</v>
      </c>
      <c r="J124" s="16">
        <v>65974</v>
      </c>
      <c r="K124" s="16">
        <f t="shared" si="7"/>
        <v>65974</v>
      </c>
      <c r="L124" s="16">
        <v>0</v>
      </c>
      <c r="M124" s="16">
        <f t="shared" si="8"/>
        <v>65974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5">
        <v>0</v>
      </c>
      <c r="U124" s="15">
        <v>0</v>
      </c>
      <c r="V124" s="14">
        <f t="shared" si="9"/>
        <v>99.960606060606068</v>
      </c>
      <c r="W124" s="13">
        <f t="shared" si="10"/>
        <v>0.15927556676633586</v>
      </c>
    </row>
    <row r="125" spans="1:23" s="9" customFormat="1" ht="39" x14ac:dyDescent="0.2">
      <c r="A125" s="12">
        <v>750750954440</v>
      </c>
      <c r="B125" s="12">
        <f t="shared" si="6"/>
        <v>0</v>
      </c>
      <c r="C125" s="20"/>
      <c r="D125" s="19" t="s">
        <v>1</v>
      </c>
      <c r="E125" s="19" t="s">
        <v>40</v>
      </c>
      <c r="F125" s="18" t="s">
        <v>39</v>
      </c>
      <c r="G125" s="17">
        <v>5168</v>
      </c>
      <c r="H125" s="17">
        <v>5168</v>
      </c>
      <c r="I125" s="16">
        <v>5168</v>
      </c>
      <c r="J125" s="16">
        <v>5168</v>
      </c>
      <c r="K125" s="16">
        <f t="shared" si="7"/>
        <v>5168</v>
      </c>
      <c r="L125" s="16">
        <v>0</v>
      </c>
      <c r="M125" s="16">
        <f t="shared" si="8"/>
        <v>5168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5">
        <v>0</v>
      </c>
      <c r="U125" s="15">
        <v>0</v>
      </c>
      <c r="V125" s="14">
        <f t="shared" si="9"/>
        <v>100</v>
      </c>
      <c r="W125" s="13">
        <f t="shared" si="10"/>
        <v>1.2476674584660985E-2</v>
      </c>
    </row>
    <row r="126" spans="1:23" s="9" customFormat="1" ht="39" x14ac:dyDescent="0.2">
      <c r="A126" s="12">
        <v>750750954500</v>
      </c>
      <c r="B126" s="12">
        <f t="shared" si="6"/>
        <v>0</v>
      </c>
      <c r="C126" s="20"/>
      <c r="D126" s="19" t="s">
        <v>1</v>
      </c>
      <c r="E126" s="19" t="s">
        <v>172</v>
      </c>
      <c r="F126" s="18" t="s">
        <v>171</v>
      </c>
      <c r="G126" s="17">
        <v>2000</v>
      </c>
      <c r="H126" s="17">
        <v>2000</v>
      </c>
      <c r="I126" s="16">
        <v>1956</v>
      </c>
      <c r="J126" s="16">
        <v>1956</v>
      </c>
      <c r="K126" s="16">
        <f t="shared" si="7"/>
        <v>1956</v>
      </c>
      <c r="L126" s="16">
        <v>0</v>
      </c>
      <c r="M126" s="16">
        <f t="shared" si="8"/>
        <v>1956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5">
        <v>0</v>
      </c>
      <c r="U126" s="15">
        <v>0</v>
      </c>
      <c r="V126" s="14">
        <f t="shared" si="9"/>
        <v>97.8</v>
      </c>
      <c r="W126" s="13">
        <f t="shared" si="10"/>
        <v>4.7222088791789634E-3</v>
      </c>
    </row>
    <row r="127" spans="1:23" s="9" customFormat="1" ht="39" x14ac:dyDescent="0.2">
      <c r="A127" s="12">
        <v>750750954610</v>
      </c>
      <c r="B127" s="12">
        <f t="shared" si="6"/>
        <v>0</v>
      </c>
      <c r="C127" s="20"/>
      <c r="D127" s="19" t="s">
        <v>1</v>
      </c>
      <c r="E127" s="19" t="s">
        <v>137</v>
      </c>
      <c r="F127" s="18" t="s">
        <v>136</v>
      </c>
      <c r="G127" s="17">
        <v>5000</v>
      </c>
      <c r="H127" s="17">
        <v>5000</v>
      </c>
      <c r="I127" s="16">
        <v>3437.03</v>
      </c>
      <c r="J127" s="16">
        <v>3437.03</v>
      </c>
      <c r="K127" s="16">
        <f t="shared" si="7"/>
        <v>3437.03</v>
      </c>
      <c r="L127" s="16">
        <v>0</v>
      </c>
      <c r="M127" s="16">
        <f t="shared" si="8"/>
        <v>3437.03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5">
        <v>0</v>
      </c>
      <c r="U127" s="15">
        <v>0</v>
      </c>
      <c r="V127" s="14">
        <f t="shared" si="9"/>
        <v>68.740600000000001</v>
      </c>
      <c r="W127" s="13">
        <f t="shared" si="10"/>
        <v>8.2977370061372568E-3</v>
      </c>
    </row>
    <row r="128" spans="1:23" s="9" customFormat="1" ht="58.5" x14ac:dyDescent="0.2">
      <c r="A128" s="12">
        <v>751000000000</v>
      </c>
      <c r="B128" s="12">
        <f t="shared" si="6"/>
        <v>0</v>
      </c>
      <c r="C128" s="20">
        <v>751</v>
      </c>
      <c r="D128" s="19" t="s">
        <v>1</v>
      </c>
      <c r="E128" s="19" t="s">
        <v>1</v>
      </c>
      <c r="F128" s="18" t="s">
        <v>217</v>
      </c>
      <c r="G128" s="17">
        <v>1428</v>
      </c>
      <c r="H128" s="17">
        <v>38313</v>
      </c>
      <c r="I128" s="16">
        <v>38313</v>
      </c>
      <c r="J128" s="16">
        <v>38313</v>
      </c>
      <c r="K128" s="16">
        <f t="shared" si="7"/>
        <v>17813</v>
      </c>
      <c r="L128" s="16">
        <v>10590.69</v>
      </c>
      <c r="M128" s="16">
        <f t="shared" si="8"/>
        <v>7222.3099999999995</v>
      </c>
      <c r="N128" s="16">
        <v>0</v>
      </c>
      <c r="O128" s="16">
        <v>20500</v>
      </c>
      <c r="P128" s="16">
        <v>0</v>
      </c>
      <c r="Q128" s="16">
        <v>0</v>
      </c>
      <c r="R128" s="16">
        <v>0</v>
      </c>
      <c r="S128" s="16">
        <v>0</v>
      </c>
      <c r="T128" s="15">
        <v>0</v>
      </c>
      <c r="U128" s="15">
        <v>0</v>
      </c>
      <c r="V128" s="14">
        <f t="shared" si="9"/>
        <v>100</v>
      </c>
      <c r="W128" s="13">
        <f t="shared" si="10"/>
        <v>9.2495904288335193E-2</v>
      </c>
    </row>
    <row r="129" spans="1:23" s="9" customFormat="1" ht="39" x14ac:dyDescent="0.2">
      <c r="A129" s="12">
        <v>751751010000</v>
      </c>
      <c r="B129" s="12">
        <f t="shared" si="6"/>
        <v>0</v>
      </c>
      <c r="C129" s="20"/>
      <c r="D129" s="19" t="s">
        <v>216</v>
      </c>
      <c r="E129" s="19" t="s">
        <v>1</v>
      </c>
      <c r="F129" s="18" t="s">
        <v>215</v>
      </c>
      <c r="G129" s="17">
        <v>1428</v>
      </c>
      <c r="H129" s="17">
        <v>1428</v>
      </c>
      <c r="I129" s="16">
        <v>1428</v>
      </c>
      <c r="J129" s="16">
        <v>1428</v>
      </c>
      <c r="K129" s="16">
        <f t="shared" si="7"/>
        <v>1428</v>
      </c>
      <c r="L129" s="16">
        <v>0</v>
      </c>
      <c r="M129" s="16">
        <f t="shared" si="8"/>
        <v>1428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5">
        <v>0</v>
      </c>
      <c r="U129" s="15">
        <v>0</v>
      </c>
      <c r="V129" s="14">
        <f t="shared" si="9"/>
        <v>100</v>
      </c>
      <c r="W129" s="13">
        <f t="shared" si="10"/>
        <v>3.4475021878668504E-3</v>
      </c>
    </row>
    <row r="130" spans="1:23" s="9" customFormat="1" ht="19.5" x14ac:dyDescent="0.2">
      <c r="A130" s="12">
        <v>751751014210</v>
      </c>
      <c r="B130" s="12">
        <f t="shared" si="6"/>
        <v>0</v>
      </c>
      <c r="C130" s="20"/>
      <c r="D130" s="19" t="s">
        <v>1</v>
      </c>
      <c r="E130" s="19" t="s">
        <v>11</v>
      </c>
      <c r="F130" s="18" t="s">
        <v>10</v>
      </c>
      <c r="G130" s="17">
        <v>1428</v>
      </c>
      <c r="H130" s="17">
        <v>1428</v>
      </c>
      <c r="I130" s="16">
        <v>1428</v>
      </c>
      <c r="J130" s="16">
        <v>1428</v>
      </c>
      <c r="K130" s="16">
        <f t="shared" si="7"/>
        <v>1428</v>
      </c>
      <c r="L130" s="16">
        <v>0</v>
      </c>
      <c r="M130" s="16">
        <f t="shared" si="8"/>
        <v>1428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5">
        <v>0</v>
      </c>
      <c r="U130" s="15">
        <v>0</v>
      </c>
      <c r="V130" s="14">
        <f t="shared" si="9"/>
        <v>100</v>
      </c>
      <c r="W130" s="13">
        <f t="shared" si="10"/>
        <v>3.4475021878668504E-3</v>
      </c>
    </row>
    <row r="131" spans="1:23" s="9" customFormat="1" ht="39" x14ac:dyDescent="0.2">
      <c r="A131" s="12">
        <v>751751070000</v>
      </c>
      <c r="B131" s="12">
        <f t="shared" si="6"/>
        <v>0</v>
      </c>
      <c r="C131" s="20"/>
      <c r="D131" s="19" t="s">
        <v>214</v>
      </c>
      <c r="E131" s="19" t="s">
        <v>1</v>
      </c>
      <c r="F131" s="18" t="s">
        <v>213</v>
      </c>
      <c r="G131" s="17">
        <v>0</v>
      </c>
      <c r="H131" s="17">
        <v>36885</v>
      </c>
      <c r="I131" s="16">
        <v>36885</v>
      </c>
      <c r="J131" s="16">
        <v>36885</v>
      </c>
      <c r="K131" s="16">
        <f t="shared" si="7"/>
        <v>16385</v>
      </c>
      <c r="L131" s="16">
        <v>10590.69</v>
      </c>
      <c r="M131" s="16">
        <f t="shared" si="8"/>
        <v>5794.3099999999995</v>
      </c>
      <c r="N131" s="16">
        <v>0</v>
      </c>
      <c r="O131" s="16">
        <v>20500</v>
      </c>
      <c r="P131" s="16">
        <v>0</v>
      </c>
      <c r="Q131" s="16">
        <v>0</v>
      </c>
      <c r="R131" s="16">
        <v>0</v>
      </c>
      <c r="S131" s="16">
        <v>0</v>
      </c>
      <c r="T131" s="15">
        <v>0</v>
      </c>
      <c r="U131" s="15">
        <v>0</v>
      </c>
      <c r="V131" s="14">
        <f t="shared" si="9"/>
        <v>100</v>
      </c>
      <c r="W131" s="13">
        <f t="shared" si="10"/>
        <v>8.9048402100468327E-2</v>
      </c>
    </row>
    <row r="132" spans="1:23" s="9" customFormat="1" ht="19.5" x14ac:dyDescent="0.2">
      <c r="A132" s="12">
        <v>751751073030</v>
      </c>
      <c r="B132" s="12">
        <f t="shared" si="6"/>
        <v>0</v>
      </c>
      <c r="C132" s="20"/>
      <c r="D132" s="19" t="s">
        <v>1</v>
      </c>
      <c r="E132" s="19" t="s">
        <v>201</v>
      </c>
      <c r="F132" s="18" t="s">
        <v>200</v>
      </c>
      <c r="G132" s="17">
        <v>0</v>
      </c>
      <c r="H132" s="17">
        <v>20500</v>
      </c>
      <c r="I132" s="16">
        <v>20500</v>
      </c>
      <c r="J132" s="16">
        <v>20500</v>
      </c>
      <c r="K132" s="16">
        <f t="shared" si="7"/>
        <v>0</v>
      </c>
      <c r="L132" s="16">
        <v>0</v>
      </c>
      <c r="M132" s="16">
        <f t="shared" si="8"/>
        <v>0</v>
      </c>
      <c r="N132" s="16">
        <v>0</v>
      </c>
      <c r="O132" s="16">
        <v>20500</v>
      </c>
      <c r="P132" s="16">
        <v>0</v>
      </c>
      <c r="Q132" s="16">
        <v>0</v>
      </c>
      <c r="R132" s="16">
        <v>0</v>
      </c>
      <c r="S132" s="16">
        <v>0</v>
      </c>
      <c r="T132" s="15">
        <v>0</v>
      </c>
      <c r="U132" s="15">
        <v>0</v>
      </c>
      <c r="V132" s="14">
        <f t="shared" si="9"/>
        <v>100</v>
      </c>
      <c r="W132" s="13">
        <f t="shared" si="10"/>
        <v>4.9491452977080137E-2</v>
      </c>
    </row>
    <row r="133" spans="1:23" s="9" customFormat="1" ht="19.5" x14ac:dyDescent="0.2">
      <c r="A133" s="12">
        <v>751751074010</v>
      </c>
      <c r="B133" s="12">
        <f t="shared" si="6"/>
        <v>0</v>
      </c>
      <c r="C133" s="20"/>
      <c r="D133" s="19" t="s">
        <v>1</v>
      </c>
      <c r="E133" s="19" t="s">
        <v>50</v>
      </c>
      <c r="F133" s="18" t="s">
        <v>49</v>
      </c>
      <c r="G133" s="17">
        <v>0</v>
      </c>
      <c r="H133" s="17">
        <v>7353.14</v>
      </c>
      <c r="I133" s="16">
        <v>7353.14</v>
      </c>
      <c r="J133" s="16">
        <v>7353.14</v>
      </c>
      <c r="K133" s="16">
        <f t="shared" si="7"/>
        <v>7353.14</v>
      </c>
      <c r="L133" s="16">
        <v>7353.14</v>
      </c>
      <c r="M133" s="16">
        <f t="shared" si="8"/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5">
        <v>0</v>
      </c>
      <c r="U133" s="15">
        <v>0</v>
      </c>
      <c r="V133" s="14">
        <f t="shared" si="9"/>
        <v>100</v>
      </c>
      <c r="W133" s="13">
        <f t="shared" si="10"/>
        <v>1.7752077197262784E-2</v>
      </c>
    </row>
    <row r="134" spans="1:23" s="9" customFormat="1" ht="19.5" x14ac:dyDescent="0.2">
      <c r="A134" s="12">
        <v>751751074110</v>
      </c>
      <c r="B134" s="12">
        <f t="shared" si="6"/>
        <v>0</v>
      </c>
      <c r="C134" s="20"/>
      <c r="D134" s="19" t="s">
        <v>1</v>
      </c>
      <c r="E134" s="19" t="s">
        <v>33</v>
      </c>
      <c r="F134" s="18" t="s">
        <v>32</v>
      </c>
      <c r="G134" s="17">
        <v>0</v>
      </c>
      <c r="H134" s="17">
        <v>1257.3900000000001</v>
      </c>
      <c r="I134" s="16">
        <v>1257.3900000000001</v>
      </c>
      <c r="J134" s="16">
        <v>1257.3900000000001</v>
      </c>
      <c r="K134" s="16">
        <f t="shared" si="7"/>
        <v>1257.3900000000001</v>
      </c>
      <c r="L134" s="16">
        <v>1257.3900000000001</v>
      </c>
      <c r="M134" s="16">
        <f t="shared" si="8"/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5">
        <v>0</v>
      </c>
      <c r="U134" s="15">
        <v>0</v>
      </c>
      <c r="V134" s="14">
        <f t="shared" si="9"/>
        <v>100</v>
      </c>
      <c r="W134" s="13">
        <f t="shared" si="10"/>
        <v>3.0356125882366244E-3</v>
      </c>
    </row>
    <row r="135" spans="1:23" s="9" customFormat="1" ht="39" x14ac:dyDescent="0.2">
      <c r="A135" s="12">
        <v>751751074120</v>
      </c>
      <c r="B135" s="12">
        <f t="shared" si="6"/>
        <v>0</v>
      </c>
      <c r="C135" s="20"/>
      <c r="D135" s="19" t="s">
        <v>1</v>
      </c>
      <c r="E135" s="19" t="s">
        <v>46</v>
      </c>
      <c r="F135" s="18" t="s">
        <v>45</v>
      </c>
      <c r="G135" s="17">
        <v>0</v>
      </c>
      <c r="H135" s="17">
        <v>180.16</v>
      </c>
      <c r="I135" s="16">
        <v>180.16</v>
      </c>
      <c r="J135" s="16">
        <v>180.16</v>
      </c>
      <c r="K135" s="16">
        <f t="shared" si="7"/>
        <v>180.16</v>
      </c>
      <c r="L135" s="16">
        <v>180.16</v>
      </c>
      <c r="M135" s="16">
        <f t="shared" si="8"/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5">
        <v>0</v>
      </c>
      <c r="U135" s="15">
        <v>0</v>
      </c>
      <c r="V135" s="14">
        <f t="shared" si="9"/>
        <v>100</v>
      </c>
      <c r="W135" s="13">
        <f t="shared" si="10"/>
        <v>4.3494537406589063E-4</v>
      </c>
    </row>
    <row r="136" spans="1:23" s="9" customFormat="1" ht="19.5" x14ac:dyDescent="0.2">
      <c r="A136" s="12">
        <v>751751074170</v>
      </c>
      <c r="B136" s="12">
        <f t="shared" si="6"/>
        <v>0</v>
      </c>
      <c r="C136" s="20"/>
      <c r="D136" s="19" t="s">
        <v>1</v>
      </c>
      <c r="E136" s="19" t="s">
        <v>24</v>
      </c>
      <c r="F136" s="18" t="s">
        <v>23</v>
      </c>
      <c r="G136" s="17">
        <v>0</v>
      </c>
      <c r="H136" s="17">
        <v>1800</v>
      </c>
      <c r="I136" s="16">
        <v>1800</v>
      </c>
      <c r="J136" s="16">
        <v>1800</v>
      </c>
      <c r="K136" s="16">
        <f t="shared" si="7"/>
        <v>1800</v>
      </c>
      <c r="L136" s="16">
        <v>1800</v>
      </c>
      <c r="M136" s="16">
        <f t="shared" si="8"/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5">
        <v>0</v>
      </c>
      <c r="U136" s="15">
        <v>0</v>
      </c>
      <c r="V136" s="14">
        <f t="shared" si="9"/>
        <v>100</v>
      </c>
      <c r="W136" s="13">
        <f t="shared" si="10"/>
        <v>4.3455909931094756E-3</v>
      </c>
    </row>
    <row r="137" spans="1:23" s="9" customFormat="1" ht="19.5" x14ac:dyDescent="0.2">
      <c r="A137" s="12">
        <v>751751074210</v>
      </c>
      <c r="B137" s="12">
        <f t="shared" si="6"/>
        <v>0</v>
      </c>
      <c r="C137" s="20"/>
      <c r="D137" s="19" t="s">
        <v>1</v>
      </c>
      <c r="E137" s="19" t="s">
        <v>11</v>
      </c>
      <c r="F137" s="18" t="s">
        <v>10</v>
      </c>
      <c r="G137" s="17">
        <v>0</v>
      </c>
      <c r="H137" s="17">
        <v>4834.3100000000004</v>
      </c>
      <c r="I137" s="16">
        <v>4834.3100000000004</v>
      </c>
      <c r="J137" s="16">
        <v>4834.3100000000004</v>
      </c>
      <c r="K137" s="16">
        <f t="shared" si="7"/>
        <v>4834.3100000000004</v>
      </c>
      <c r="L137" s="16">
        <v>0</v>
      </c>
      <c r="M137" s="16">
        <f t="shared" si="8"/>
        <v>4834.3100000000004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5">
        <v>0</v>
      </c>
      <c r="U137" s="15">
        <v>0</v>
      </c>
      <c r="V137" s="14">
        <f t="shared" si="9"/>
        <v>100</v>
      </c>
      <c r="W137" s="13">
        <f t="shared" si="10"/>
        <v>1.167107444105504E-2</v>
      </c>
    </row>
    <row r="138" spans="1:23" s="9" customFormat="1" ht="19.5" x14ac:dyDescent="0.2">
      <c r="A138" s="12">
        <v>751751074270</v>
      </c>
      <c r="B138" s="12">
        <f t="shared" si="6"/>
        <v>0</v>
      </c>
      <c r="C138" s="20"/>
      <c r="D138" s="19" t="s">
        <v>1</v>
      </c>
      <c r="E138" s="19" t="s">
        <v>7</v>
      </c>
      <c r="F138" s="18" t="s">
        <v>6</v>
      </c>
      <c r="G138" s="17">
        <v>0</v>
      </c>
      <c r="H138" s="17">
        <v>260</v>
      </c>
      <c r="I138" s="16">
        <v>260</v>
      </c>
      <c r="J138" s="16">
        <v>260</v>
      </c>
      <c r="K138" s="16">
        <f t="shared" si="7"/>
        <v>260</v>
      </c>
      <c r="L138" s="16">
        <v>0</v>
      </c>
      <c r="M138" s="16">
        <f t="shared" si="8"/>
        <v>260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5">
        <v>0</v>
      </c>
      <c r="U138" s="15">
        <v>0</v>
      </c>
      <c r="V138" s="14">
        <f t="shared" si="9"/>
        <v>100</v>
      </c>
      <c r="W138" s="13">
        <f t="shared" si="10"/>
        <v>6.2769647678247989E-4</v>
      </c>
    </row>
    <row r="139" spans="1:23" s="9" customFormat="1" ht="19.5" x14ac:dyDescent="0.2">
      <c r="A139" s="12">
        <v>751751074300</v>
      </c>
      <c r="B139" s="12">
        <f t="shared" ref="B139:B202" si="11">IF(LEN(A140)=0,1,0)</f>
        <v>0</v>
      </c>
      <c r="C139" s="20"/>
      <c r="D139" s="19" t="s">
        <v>1</v>
      </c>
      <c r="E139" s="19" t="s">
        <v>5</v>
      </c>
      <c r="F139" s="18" t="s">
        <v>4</v>
      </c>
      <c r="G139" s="17">
        <v>0</v>
      </c>
      <c r="H139" s="17">
        <v>410</v>
      </c>
      <c r="I139" s="16">
        <v>410</v>
      </c>
      <c r="J139" s="16">
        <v>410</v>
      </c>
      <c r="K139" s="16">
        <f t="shared" ref="K139:K202" si="12">J139-N139-O139-P139-Q139-R139</f>
        <v>410</v>
      </c>
      <c r="L139" s="16">
        <v>0</v>
      </c>
      <c r="M139" s="16">
        <f t="shared" ref="M139:M202" si="13">K139-L139</f>
        <v>410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5">
        <v>0</v>
      </c>
      <c r="U139" s="15">
        <v>0</v>
      </c>
      <c r="V139" s="14">
        <f t="shared" ref="V139:V202" si="14">IF(H139=0,"-",I139/H139*100)</f>
        <v>100</v>
      </c>
      <c r="W139" s="13">
        <f t="shared" ref="W139:W202" si="15">IF($I$9=0,"-",I139/$I$9*100)</f>
        <v>9.8982905954160278E-4</v>
      </c>
    </row>
    <row r="140" spans="1:23" s="9" customFormat="1" ht="39" x14ac:dyDescent="0.2">
      <c r="A140" s="12">
        <v>751751074700</v>
      </c>
      <c r="B140" s="12">
        <f t="shared" si="11"/>
        <v>0</v>
      </c>
      <c r="C140" s="20"/>
      <c r="D140" s="19" t="s">
        <v>1</v>
      </c>
      <c r="E140" s="19" t="s">
        <v>38</v>
      </c>
      <c r="F140" s="18" t="s">
        <v>37</v>
      </c>
      <c r="G140" s="17">
        <v>0</v>
      </c>
      <c r="H140" s="17">
        <v>290</v>
      </c>
      <c r="I140" s="16">
        <v>290</v>
      </c>
      <c r="J140" s="16">
        <v>290</v>
      </c>
      <c r="K140" s="16">
        <f t="shared" si="12"/>
        <v>290</v>
      </c>
      <c r="L140" s="16">
        <v>0</v>
      </c>
      <c r="M140" s="16">
        <f t="shared" si="13"/>
        <v>290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5">
        <v>0</v>
      </c>
      <c r="U140" s="15">
        <v>0</v>
      </c>
      <c r="V140" s="14">
        <f t="shared" si="14"/>
        <v>100</v>
      </c>
      <c r="W140" s="13">
        <f t="shared" si="15"/>
        <v>7.0012299333430442E-4</v>
      </c>
    </row>
    <row r="141" spans="1:23" s="9" customFormat="1" ht="39" x14ac:dyDescent="0.2">
      <c r="A141" s="12">
        <v>754000000000</v>
      </c>
      <c r="B141" s="12">
        <f t="shared" si="11"/>
        <v>0</v>
      </c>
      <c r="C141" s="20">
        <v>754</v>
      </c>
      <c r="D141" s="19" t="s">
        <v>1</v>
      </c>
      <c r="E141" s="19" t="s">
        <v>1</v>
      </c>
      <c r="F141" s="18" t="s">
        <v>212</v>
      </c>
      <c r="G141" s="17">
        <v>196850</v>
      </c>
      <c r="H141" s="17">
        <v>344635</v>
      </c>
      <c r="I141" s="16">
        <v>326438.36</v>
      </c>
      <c r="J141" s="16">
        <v>261503.01</v>
      </c>
      <c r="K141" s="16">
        <f t="shared" si="12"/>
        <v>197145.92</v>
      </c>
      <c r="L141" s="16">
        <v>8869</v>
      </c>
      <c r="M141" s="16">
        <f t="shared" si="13"/>
        <v>188276.92</v>
      </c>
      <c r="N141" s="16">
        <v>18395</v>
      </c>
      <c r="O141" s="16">
        <v>45962.09</v>
      </c>
      <c r="P141" s="16">
        <v>0</v>
      </c>
      <c r="Q141" s="16">
        <v>0</v>
      </c>
      <c r="R141" s="16">
        <v>0</v>
      </c>
      <c r="S141" s="16">
        <v>64935.35</v>
      </c>
      <c r="T141" s="15">
        <v>0</v>
      </c>
      <c r="U141" s="15">
        <v>0</v>
      </c>
      <c r="V141" s="14">
        <f t="shared" si="14"/>
        <v>94.72002553426087</v>
      </c>
      <c r="W141" s="13">
        <f t="shared" si="15"/>
        <v>0.78809310945634914</v>
      </c>
    </row>
    <row r="142" spans="1:23" s="9" customFormat="1" ht="39" x14ac:dyDescent="0.2">
      <c r="A142" s="12">
        <v>754754110000</v>
      </c>
      <c r="B142" s="12">
        <f t="shared" si="11"/>
        <v>0</v>
      </c>
      <c r="C142" s="20"/>
      <c r="D142" s="19" t="s">
        <v>211</v>
      </c>
      <c r="E142" s="19" t="s">
        <v>1</v>
      </c>
      <c r="F142" s="18" t="s">
        <v>210</v>
      </c>
      <c r="G142" s="17">
        <v>0</v>
      </c>
      <c r="H142" s="17">
        <v>6000</v>
      </c>
      <c r="I142" s="16">
        <v>5999.2</v>
      </c>
      <c r="J142" s="16">
        <v>1195</v>
      </c>
      <c r="K142" s="16">
        <f t="shared" si="12"/>
        <v>1195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4804.2</v>
      </c>
      <c r="T142" s="15">
        <v>0</v>
      </c>
      <c r="U142" s="15">
        <v>0</v>
      </c>
      <c r="V142" s="14">
        <f t="shared" si="14"/>
        <v>99.986666666666665</v>
      </c>
      <c r="W142" s="13">
        <f t="shared" si="15"/>
        <v>1.4483371936590203E-2</v>
      </c>
    </row>
    <row r="143" spans="1:23" s="9" customFormat="1" ht="39" x14ac:dyDescent="0.2">
      <c r="A143" s="12">
        <v>754754112300</v>
      </c>
      <c r="B143" s="12">
        <f t="shared" si="11"/>
        <v>0</v>
      </c>
      <c r="C143" s="20"/>
      <c r="D143" s="19" t="s">
        <v>1</v>
      </c>
      <c r="E143" s="19" t="s">
        <v>209</v>
      </c>
      <c r="F143" s="18" t="s">
        <v>208</v>
      </c>
      <c r="G143" s="17">
        <v>0</v>
      </c>
      <c r="H143" s="17">
        <v>1195</v>
      </c>
      <c r="I143" s="16">
        <v>1195</v>
      </c>
      <c r="J143" s="16">
        <v>1195</v>
      </c>
      <c r="K143" s="16">
        <f t="shared" si="12"/>
        <v>1195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5">
        <v>0</v>
      </c>
      <c r="U143" s="15">
        <v>0</v>
      </c>
      <c r="V143" s="14">
        <f t="shared" si="14"/>
        <v>100</v>
      </c>
      <c r="W143" s="13">
        <f t="shared" si="15"/>
        <v>2.884989575981013E-3</v>
      </c>
    </row>
    <row r="144" spans="1:23" s="9" customFormat="1" ht="58.5" x14ac:dyDescent="0.2">
      <c r="A144" s="12">
        <v>754754116170</v>
      </c>
      <c r="B144" s="12">
        <f t="shared" si="11"/>
        <v>0</v>
      </c>
      <c r="C144" s="20"/>
      <c r="D144" s="19" t="s">
        <v>1</v>
      </c>
      <c r="E144" s="19" t="s">
        <v>207</v>
      </c>
      <c r="F144" s="18" t="s">
        <v>206</v>
      </c>
      <c r="G144" s="17">
        <v>0</v>
      </c>
      <c r="H144" s="17">
        <v>4805</v>
      </c>
      <c r="I144" s="16">
        <v>4804.2</v>
      </c>
      <c r="J144" s="16">
        <v>0</v>
      </c>
      <c r="K144" s="16">
        <f t="shared" si="12"/>
        <v>0</v>
      </c>
      <c r="L144" s="16">
        <v>0</v>
      </c>
      <c r="M144" s="16">
        <f t="shared" si="13"/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4804.2</v>
      </c>
      <c r="T144" s="15">
        <v>0</v>
      </c>
      <c r="U144" s="15">
        <v>0</v>
      </c>
      <c r="V144" s="14">
        <f t="shared" si="14"/>
        <v>99.983350676378763</v>
      </c>
      <c r="W144" s="13">
        <f t="shared" si="15"/>
        <v>1.1598382360609189E-2</v>
      </c>
    </row>
    <row r="145" spans="1:23" s="9" customFormat="1" ht="19.5" x14ac:dyDescent="0.2">
      <c r="A145" s="12">
        <v>754754120000</v>
      </c>
      <c r="B145" s="12">
        <f t="shared" si="11"/>
        <v>0</v>
      </c>
      <c r="C145" s="20"/>
      <c r="D145" s="19" t="s">
        <v>205</v>
      </c>
      <c r="E145" s="19" t="s">
        <v>1</v>
      </c>
      <c r="F145" s="18" t="s">
        <v>204</v>
      </c>
      <c r="G145" s="17">
        <v>194800</v>
      </c>
      <c r="H145" s="17">
        <v>268575</v>
      </c>
      <c r="I145" s="16">
        <v>258154.57</v>
      </c>
      <c r="J145" s="16">
        <v>198023.42</v>
      </c>
      <c r="K145" s="16">
        <f t="shared" si="12"/>
        <v>149861.33000000002</v>
      </c>
      <c r="L145" s="16">
        <v>8869</v>
      </c>
      <c r="M145" s="16">
        <f t="shared" si="13"/>
        <v>140992.33000000002</v>
      </c>
      <c r="N145" s="16">
        <v>2200</v>
      </c>
      <c r="O145" s="16">
        <v>45962.09</v>
      </c>
      <c r="P145" s="16">
        <v>0</v>
      </c>
      <c r="Q145" s="16">
        <v>0</v>
      </c>
      <c r="R145" s="16">
        <v>0</v>
      </c>
      <c r="S145" s="16">
        <v>60131.15</v>
      </c>
      <c r="T145" s="15">
        <v>0</v>
      </c>
      <c r="U145" s="15">
        <v>0</v>
      </c>
      <c r="V145" s="14">
        <f t="shared" si="14"/>
        <v>96.120104253932794</v>
      </c>
      <c r="W145" s="13">
        <f t="shared" si="15"/>
        <v>0.62324120790113868</v>
      </c>
    </row>
    <row r="146" spans="1:23" s="9" customFormat="1" ht="58.5" x14ac:dyDescent="0.2">
      <c r="A146" s="12">
        <v>754754122820</v>
      </c>
      <c r="B146" s="12">
        <f t="shared" si="11"/>
        <v>0</v>
      </c>
      <c r="C146" s="20"/>
      <c r="D146" s="19" t="s">
        <v>1</v>
      </c>
      <c r="E146" s="19" t="s">
        <v>203</v>
      </c>
      <c r="F146" s="18" t="s">
        <v>202</v>
      </c>
      <c r="G146" s="17">
        <v>10000</v>
      </c>
      <c r="H146" s="17">
        <v>2200</v>
      </c>
      <c r="I146" s="16">
        <v>2200</v>
      </c>
      <c r="J146" s="16">
        <v>2200</v>
      </c>
      <c r="K146" s="16">
        <f t="shared" si="12"/>
        <v>0</v>
      </c>
      <c r="L146" s="16">
        <v>0</v>
      </c>
      <c r="M146" s="16">
        <f t="shared" si="13"/>
        <v>0</v>
      </c>
      <c r="N146" s="16">
        <v>2200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5">
        <v>0</v>
      </c>
      <c r="U146" s="15">
        <v>0</v>
      </c>
      <c r="V146" s="14">
        <f t="shared" si="14"/>
        <v>100</v>
      </c>
      <c r="W146" s="13">
        <f t="shared" si="15"/>
        <v>5.3112778804671372E-3</v>
      </c>
    </row>
    <row r="147" spans="1:23" s="9" customFormat="1" ht="19.5" x14ac:dyDescent="0.2">
      <c r="A147" s="12">
        <v>754754123030</v>
      </c>
      <c r="B147" s="12">
        <f t="shared" si="11"/>
        <v>0</v>
      </c>
      <c r="C147" s="20"/>
      <c r="D147" s="19" t="s">
        <v>1</v>
      </c>
      <c r="E147" s="19" t="s">
        <v>201</v>
      </c>
      <c r="F147" s="18" t="s">
        <v>200</v>
      </c>
      <c r="G147" s="17">
        <v>48000</v>
      </c>
      <c r="H147" s="17">
        <v>46400</v>
      </c>
      <c r="I147" s="16">
        <v>45962.09</v>
      </c>
      <c r="J147" s="16">
        <v>45962.09</v>
      </c>
      <c r="K147" s="16">
        <f t="shared" si="12"/>
        <v>0</v>
      </c>
      <c r="L147" s="16">
        <v>0</v>
      </c>
      <c r="M147" s="16">
        <f t="shared" si="13"/>
        <v>0</v>
      </c>
      <c r="N147" s="16">
        <v>0</v>
      </c>
      <c r="O147" s="16">
        <v>45962.09</v>
      </c>
      <c r="P147" s="16">
        <v>0</v>
      </c>
      <c r="Q147" s="16">
        <v>0</v>
      </c>
      <c r="R147" s="16">
        <v>0</v>
      </c>
      <c r="S147" s="16">
        <v>0</v>
      </c>
      <c r="T147" s="15">
        <v>0</v>
      </c>
      <c r="U147" s="15">
        <v>0</v>
      </c>
      <c r="V147" s="14">
        <f t="shared" si="14"/>
        <v>99.056228448275846</v>
      </c>
      <c r="W147" s="13">
        <f t="shared" si="15"/>
        <v>0.11096246907138171</v>
      </c>
    </row>
    <row r="148" spans="1:23" s="9" customFormat="1" ht="19.5" x14ac:dyDescent="0.2">
      <c r="A148" s="12">
        <v>754754124170</v>
      </c>
      <c r="B148" s="12">
        <f t="shared" si="11"/>
        <v>0</v>
      </c>
      <c r="C148" s="20"/>
      <c r="D148" s="19" t="s">
        <v>1</v>
      </c>
      <c r="E148" s="19" t="s">
        <v>24</v>
      </c>
      <c r="F148" s="18" t="s">
        <v>23</v>
      </c>
      <c r="G148" s="17">
        <v>10000</v>
      </c>
      <c r="H148" s="17">
        <v>9200</v>
      </c>
      <c r="I148" s="16">
        <v>8869</v>
      </c>
      <c r="J148" s="16">
        <v>8869</v>
      </c>
      <c r="K148" s="16">
        <f t="shared" si="12"/>
        <v>8869</v>
      </c>
      <c r="L148" s="16">
        <v>8869</v>
      </c>
      <c r="M148" s="16">
        <f t="shared" si="13"/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5">
        <v>0</v>
      </c>
      <c r="U148" s="15">
        <v>0</v>
      </c>
      <c r="V148" s="14">
        <f t="shared" si="14"/>
        <v>96.40217391304347</v>
      </c>
      <c r="W148" s="13">
        <f t="shared" si="15"/>
        <v>2.1411692509937744E-2</v>
      </c>
    </row>
    <row r="149" spans="1:23" s="9" customFormat="1" ht="19.5" x14ac:dyDescent="0.2">
      <c r="A149" s="12">
        <v>754754124190</v>
      </c>
      <c r="B149" s="12">
        <f t="shared" si="11"/>
        <v>0</v>
      </c>
      <c r="C149" s="20"/>
      <c r="D149" s="19" t="s">
        <v>1</v>
      </c>
      <c r="E149" s="19" t="s">
        <v>15</v>
      </c>
      <c r="F149" s="18" t="s">
        <v>14</v>
      </c>
      <c r="G149" s="17">
        <v>1000</v>
      </c>
      <c r="H149" s="17">
        <v>0</v>
      </c>
      <c r="I149" s="16">
        <v>0</v>
      </c>
      <c r="J149" s="16">
        <v>0</v>
      </c>
      <c r="K149" s="16">
        <f t="shared" si="12"/>
        <v>0</v>
      </c>
      <c r="L149" s="16">
        <v>0</v>
      </c>
      <c r="M149" s="16">
        <f t="shared" si="13"/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5">
        <v>0</v>
      </c>
      <c r="U149" s="15">
        <v>0</v>
      </c>
      <c r="V149" s="14" t="str">
        <f t="shared" si="14"/>
        <v>-</v>
      </c>
      <c r="W149" s="13">
        <f t="shared" si="15"/>
        <v>0</v>
      </c>
    </row>
    <row r="150" spans="1:23" s="9" customFormat="1" ht="19.5" x14ac:dyDescent="0.2">
      <c r="A150" s="12">
        <v>754754124210</v>
      </c>
      <c r="B150" s="12">
        <f t="shared" si="11"/>
        <v>0</v>
      </c>
      <c r="C150" s="20"/>
      <c r="D150" s="19" t="s">
        <v>1</v>
      </c>
      <c r="E150" s="19" t="s">
        <v>11</v>
      </c>
      <c r="F150" s="18" t="s">
        <v>10</v>
      </c>
      <c r="G150" s="17">
        <v>34500</v>
      </c>
      <c r="H150" s="17">
        <v>41368</v>
      </c>
      <c r="I150" s="16">
        <v>40006.9</v>
      </c>
      <c r="J150" s="16">
        <v>40006.9</v>
      </c>
      <c r="K150" s="16">
        <f t="shared" si="12"/>
        <v>40006.9</v>
      </c>
      <c r="L150" s="16">
        <v>0</v>
      </c>
      <c r="M150" s="16">
        <f t="shared" si="13"/>
        <v>40006.9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5">
        <v>0</v>
      </c>
      <c r="U150" s="15">
        <v>0</v>
      </c>
      <c r="V150" s="14">
        <f t="shared" si="14"/>
        <v>96.709775672017017</v>
      </c>
      <c r="W150" s="13">
        <f t="shared" si="15"/>
        <v>9.6585346834573052E-2</v>
      </c>
    </row>
    <row r="151" spans="1:23" s="9" customFormat="1" ht="19.5" x14ac:dyDescent="0.2">
      <c r="A151" s="12">
        <v>754754124260</v>
      </c>
      <c r="B151" s="12">
        <f t="shared" si="11"/>
        <v>0</v>
      </c>
      <c r="C151" s="20"/>
      <c r="D151" s="19" t="s">
        <v>1</v>
      </c>
      <c r="E151" s="19" t="s">
        <v>9</v>
      </c>
      <c r="F151" s="18" t="s">
        <v>8</v>
      </c>
      <c r="G151" s="17">
        <v>10000</v>
      </c>
      <c r="H151" s="17">
        <v>13090</v>
      </c>
      <c r="I151" s="16">
        <v>10648.92</v>
      </c>
      <c r="J151" s="16">
        <v>10648.92</v>
      </c>
      <c r="K151" s="16">
        <f t="shared" si="12"/>
        <v>10648.92</v>
      </c>
      <c r="L151" s="16">
        <v>0</v>
      </c>
      <c r="M151" s="16">
        <f t="shared" si="13"/>
        <v>10648.92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5">
        <v>0</v>
      </c>
      <c r="U151" s="15">
        <v>0</v>
      </c>
      <c r="V151" s="14">
        <f t="shared" si="14"/>
        <v>81.351566080977847</v>
      </c>
      <c r="W151" s="13">
        <f t="shared" si="15"/>
        <v>2.5708806021301864E-2</v>
      </c>
    </row>
    <row r="152" spans="1:23" s="9" customFormat="1" ht="19.5" x14ac:dyDescent="0.2">
      <c r="A152" s="12">
        <v>754754124270</v>
      </c>
      <c r="B152" s="12">
        <f t="shared" si="11"/>
        <v>0</v>
      </c>
      <c r="C152" s="20"/>
      <c r="D152" s="19" t="s">
        <v>1</v>
      </c>
      <c r="E152" s="19" t="s">
        <v>7</v>
      </c>
      <c r="F152" s="18" t="s">
        <v>6</v>
      </c>
      <c r="G152" s="17">
        <v>17000</v>
      </c>
      <c r="H152" s="17">
        <v>45485</v>
      </c>
      <c r="I152" s="16">
        <v>42794.35</v>
      </c>
      <c r="J152" s="16">
        <v>42794.35</v>
      </c>
      <c r="K152" s="16">
        <f t="shared" si="12"/>
        <v>42794.35</v>
      </c>
      <c r="L152" s="16">
        <v>0</v>
      </c>
      <c r="M152" s="16">
        <f t="shared" si="13"/>
        <v>42794.35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5">
        <v>0</v>
      </c>
      <c r="U152" s="15">
        <v>0</v>
      </c>
      <c r="V152" s="14">
        <f t="shared" si="14"/>
        <v>94.084533362647022</v>
      </c>
      <c r="W152" s="13">
        <f t="shared" si="15"/>
        <v>0.10331485661998582</v>
      </c>
    </row>
    <row r="153" spans="1:23" s="9" customFormat="1" ht="19.5" x14ac:dyDescent="0.2">
      <c r="A153" s="12">
        <v>754754124300</v>
      </c>
      <c r="B153" s="12">
        <f t="shared" si="11"/>
        <v>0</v>
      </c>
      <c r="C153" s="20"/>
      <c r="D153" s="19" t="s">
        <v>1</v>
      </c>
      <c r="E153" s="19" t="s">
        <v>5</v>
      </c>
      <c r="F153" s="18" t="s">
        <v>4</v>
      </c>
      <c r="G153" s="17">
        <v>40000</v>
      </c>
      <c r="H153" s="17">
        <v>27100</v>
      </c>
      <c r="I153" s="16">
        <v>24463.3</v>
      </c>
      <c r="J153" s="16">
        <v>24463.3</v>
      </c>
      <c r="K153" s="16">
        <f t="shared" si="12"/>
        <v>24463.3</v>
      </c>
      <c r="L153" s="16">
        <v>0</v>
      </c>
      <c r="M153" s="16">
        <f t="shared" si="13"/>
        <v>24463.3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5">
        <v>0</v>
      </c>
      <c r="U153" s="15">
        <v>0</v>
      </c>
      <c r="V153" s="14">
        <f t="shared" si="14"/>
        <v>90.27047970479704</v>
      </c>
      <c r="W153" s="13">
        <f t="shared" si="15"/>
        <v>5.9059720078741683E-2</v>
      </c>
    </row>
    <row r="154" spans="1:23" s="9" customFormat="1" ht="39" x14ac:dyDescent="0.2">
      <c r="A154" s="12">
        <v>754754124360</v>
      </c>
      <c r="B154" s="12">
        <f t="shared" si="11"/>
        <v>0</v>
      </c>
      <c r="C154" s="20"/>
      <c r="D154" s="19" t="s">
        <v>1</v>
      </c>
      <c r="E154" s="19" t="s">
        <v>86</v>
      </c>
      <c r="F154" s="18" t="s">
        <v>85</v>
      </c>
      <c r="G154" s="17">
        <v>1300</v>
      </c>
      <c r="H154" s="17">
        <v>2300</v>
      </c>
      <c r="I154" s="16">
        <v>1845.86</v>
      </c>
      <c r="J154" s="16">
        <v>1845.86</v>
      </c>
      <c r="K154" s="16">
        <f t="shared" si="12"/>
        <v>1845.86</v>
      </c>
      <c r="L154" s="16">
        <v>0</v>
      </c>
      <c r="M154" s="16">
        <f t="shared" si="13"/>
        <v>1845.86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5">
        <v>0</v>
      </c>
      <c r="U154" s="15">
        <v>0</v>
      </c>
      <c r="V154" s="14">
        <f t="shared" si="14"/>
        <v>80.254782608695649</v>
      </c>
      <c r="W154" s="13">
        <f t="shared" si="15"/>
        <v>4.4563069947450313E-3</v>
      </c>
    </row>
    <row r="155" spans="1:23" s="9" customFormat="1" ht="19.5" x14ac:dyDescent="0.2">
      <c r="A155" s="12">
        <v>754754124430</v>
      </c>
      <c r="B155" s="12">
        <f t="shared" si="11"/>
        <v>0</v>
      </c>
      <c r="C155" s="20"/>
      <c r="D155" s="19" t="s">
        <v>1</v>
      </c>
      <c r="E155" s="19" t="s">
        <v>59</v>
      </c>
      <c r="F155" s="18" t="s">
        <v>58</v>
      </c>
      <c r="G155" s="17">
        <v>23000</v>
      </c>
      <c r="H155" s="17">
        <v>21300</v>
      </c>
      <c r="I155" s="16">
        <v>21233</v>
      </c>
      <c r="J155" s="16">
        <v>21233</v>
      </c>
      <c r="K155" s="16">
        <f t="shared" si="12"/>
        <v>21233</v>
      </c>
      <c r="L155" s="16">
        <v>0</v>
      </c>
      <c r="M155" s="16">
        <f t="shared" si="13"/>
        <v>21233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5">
        <v>0</v>
      </c>
      <c r="U155" s="15">
        <v>0</v>
      </c>
      <c r="V155" s="14">
        <f t="shared" si="14"/>
        <v>99.685446009389665</v>
      </c>
      <c r="W155" s="13">
        <f t="shared" si="15"/>
        <v>5.1261074198163059E-2</v>
      </c>
    </row>
    <row r="156" spans="1:23" s="9" customFormat="1" ht="97.5" x14ac:dyDescent="0.2">
      <c r="A156" s="12">
        <v>754754126230</v>
      </c>
      <c r="B156" s="12">
        <f t="shared" si="11"/>
        <v>0</v>
      </c>
      <c r="C156" s="20"/>
      <c r="D156" s="19" t="s">
        <v>1</v>
      </c>
      <c r="E156" s="19" t="s">
        <v>73</v>
      </c>
      <c r="F156" s="18" t="s">
        <v>72</v>
      </c>
      <c r="G156" s="17">
        <v>0</v>
      </c>
      <c r="H156" s="17">
        <v>60132</v>
      </c>
      <c r="I156" s="16">
        <v>60131.15</v>
      </c>
      <c r="J156" s="16">
        <v>0</v>
      </c>
      <c r="K156" s="16">
        <f t="shared" si="12"/>
        <v>0</v>
      </c>
      <c r="L156" s="16">
        <v>0</v>
      </c>
      <c r="M156" s="16">
        <f t="shared" si="13"/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60131.15</v>
      </c>
      <c r="T156" s="15">
        <v>0</v>
      </c>
      <c r="U156" s="15">
        <v>0</v>
      </c>
      <c r="V156" s="14">
        <f t="shared" si="14"/>
        <v>99.998586443158388</v>
      </c>
      <c r="W156" s="13">
        <f t="shared" si="15"/>
        <v>0.14516965769184156</v>
      </c>
    </row>
    <row r="157" spans="1:23" s="9" customFormat="1" ht="19.5" x14ac:dyDescent="0.2">
      <c r="A157" s="12">
        <v>754754140000</v>
      </c>
      <c r="B157" s="12">
        <f t="shared" si="11"/>
        <v>0</v>
      </c>
      <c r="C157" s="20"/>
      <c r="D157" s="19" t="s">
        <v>199</v>
      </c>
      <c r="E157" s="19" t="s">
        <v>1</v>
      </c>
      <c r="F157" s="18" t="s">
        <v>198</v>
      </c>
      <c r="G157" s="17">
        <v>1550</v>
      </c>
      <c r="H157" s="17">
        <v>4560</v>
      </c>
      <c r="I157" s="16">
        <v>3819.99</v>
      </c>
      <c r="J157" s="16">
        <v>3819.99</v>
      </c>
      <c r="K157" s="16">
        <f t="shared" si="12"/>
        <v>3819.99</v>
      </c>
      <c r="L157" s="16">
        <v>0</v>
      </c>
      <c r="M157" s="16">
        <f t="shared" si="13"/>
        <v>3819.99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5">
        <v>0</v>
      </c>
      <c r="U157" s="15">
        <v>0</v>
      </c>
      <c r="V157" s="14">
        <f t="shared" si="14"/>
        <v>83.771710526315786</v>
      </c>
      <c r="W157" s="13">
        <f t="shared" si="15"/>
        <v>9.2222856320934802E-3</v>
      </c>
    </row>
    <row r="158" spans="1:23" s="9" customFormat="1" ht="19.5" x14ac:dyDescent="0.2">
      <c r="A158" s="12">
        <v>754754144210</v>
      </c>
      <c r="B158" s="12">
        <f t="shared" si="11"/>
        <v>0</v>
      </c>
      <c r="C158" s="20"/>
      <c r="D158" s="19" t="s">
        <v>1</v>
      </c>
      <c r="E158" s="19" t="s">
        <v>11</v>
      </c>
      <c r="F158" s="18" t="s">
        <v>10</v>
      </c>
      <c r="G158" s="17">
        <v>100</v>
      </c>
      <c r="H158" s="17">
        <v>200</v>
      </c>
      <c r="I158" s="16">
        <v>99.99</v>
      </c>
      <c r="J158" s="16">
        <v>99.99</v>
      </c>
      <c r="K158" s="16">
        <f t="shared" si="12"/>
        <v>99.99</v>
      </c>
      <c r="L158" s="16">
        <v>0</v>
      </c>
      <c r="M158" s="16">
        <f t="shared" si="13"/>
        <v>99.99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5">
        <v>0</v>
      </c>
      <c r="U158" s="15">
        <v>0</v>
      </c>
      <c r="V158" s="14">
        <f t="shared" si="14"/>
        <v>49.994999999999997</v>
      </c>
      <c r="W158" s="13">
        <f t="shared" si="15"/>
        <v>2.4139757966723136E-4</v>
      </c>
    </row>
    <row r="159" spans="1:23" s="9" customFormat="1" ht="19.5" x14ac:dyDescent="0.2">
      <c r="A159" s="12">
        <v>754754144300</v>
      </c>
      <c r="B159" s="12">
        <f t="shared" si="11"/>
        <v>0</v>
      </c>
      <c r="C159" s="20"/>
      <c r="D159" s="19" t="s">
        <v>1</v>
      </c>
      <c r="E159" s="19" t="s">
        <v>5</v>
      </c>
      <c r="F159" s="18" t="s">
        <v>4</v>
      </c>
      <c r="G159" s="17">
        <v>300</v>
      </c>
      <c r="H159" s="17">
        <v>4200</v>
      </c>
      <c r="I159" s="16">
        <v>3567</v>
      </c>
      <c r="J159" s="16">
        <v>3567</v>
      </c>
      <c r="K159" s="16">
        <f t="shared" si="12"/>
        <v>3567</v>
      </c>
      <c r="L159" s="16">
        <v>0</v>
      </c>
      <c r="M159" s="16">
        <f t="shared" si="13"/>
        <v>3567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5">
        <v>0</v>
      </c>
      <c r="U159" s="15">
        <v>0</v>
      </c>
      <c r="V159" s="14">
        <f t="shared" si="14"/>
        <v>84.928571428571431</v>
      </c>
      <c r="W159" s="13">
        <f t="shared" si="15"/>
        <v>8.6115128180119446E-3</v>
      </c>
    </row>
    <row r="160" spans="1:23" s="9" customFormat="1" ht="19.5" x14ac:dyDescent="0.2">
      <c r="A160" s="12">
        <v>754754144410</v>
      </c>
      <c r="B160" s="12">
        <f t="shared" si="11"/>
        <v>0</v>
      </c>
      <c r="C160" s="20"/>
      <c r="D160" s="19" t="s">
        <v>1</v>
      </c>
      <c r="E160" s="19" t="s">
        <v>42</v>
      </c>
      <c r="F160" s="18" t="s">
        <v>41</v>
      </c>
      <c r="G160" s="17">
        <v>150</v>
      </c>
      <c r="H160" s="17">
        <v>160</v>
      </c>
      <c r="I160" s="16">
        <v>153</v>
      </c>
      <c r="J160" s="16">
        <v>153</v>
      </c>
      <c r="K160" s="16">
        <f t="shared" si="12"/>
        <v>153</v>
      </c>
      <c r="L160" s="16">
        <v>0</v>
      </c>
      <c r="M160" s="16">
        <f t="shared" si="13"/>
        <v>153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5">
        <v>0</v>
      </c>
      <c r="U160" s="15">
        <v>0</v>
      </c>
      <c r="V160" s="14">
        <f t="shared" si="14"/>
        <v>95.625</v>
      </c>
      <c r="W160" s="13">
        <f t="shared" si="15"/>
        <v>3.6937523441430542E-4</v>
      </c>
    </row>
    <row r="161" spans="1:23" s="9" customFormat="1" ht="39" x14ac:dyDescent="0.2">
      <c r="A161" s="12">
        <v>754754144700</v>
      </c>
      <c r="B161" s="12">
        <f t="shared" si="11"/>
        <v>0</v>
      </c>
      <c r="C161" s="20"/>
      <c r="D161" s="19" t="s">
        <v>1</v>
      </c>
      <c r="E161" s="19" t="s">
        <v>38</v>
      </c>
      <c r="F161" s="18" t="s">
        <v>37</v>
      </c>
      <c r="G161" s="17">
        <v>1000</v>
      </c>
      <c r="H161" s="17">
        <v>0</v>
      </c>
      <c r="I161" s="16">
        <v>0</v>
      </c>
      <c r="J161" s="16">
        <v>0</v>
      </c>
      <c r="K161" s="16">
        <f t="shared" si="12"/>
        <v>0</v>
      </c>
      <c r="L161" s="16">
        <v>0</v>
      </c>
      <c r="M161" s="16">
        <f t="shared" si="13"/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5">
        <v>0</v>
      </c>
      <c r="U161" s="15">
        <v>0</v>
      </c>
      <c r="V161" s="14" t="str">
        <f t="shared" si="14"/>
        <v>-</v>
      </c>
      <c r="W161" s="13">
        <f t="shared" si="15"/>
        <v>0</v>
      </c>
    </row>
    <row r="162" spans="1:23" s="9" customFormat="1" ht="19.5" x14ac:dyDescent="0.2">
      <c r="A162" s="12">
        <v>754754210000</v>
      </c>
      <c r="B162" s="12">
        <f t="shared" si="11"/>
        <v>0</v>
      </c>
      <c r="C162" s="20"/>
      <c r="D162" s="19" t="s">
        <v>197</v>
      </c>
      <c r="E162" s="19" t="s">
        <v>1</v>
      </c>
      <c r="F162" s="18" t="s">
        <v>196</v>
      </c>
      <c r="G162" s="17">
        <v>500</v>
      </c>
      <c r="H162" s="17">
        <v>65500</v>
      </c>
      <c r="I162" s="16">
        <v>58464.6</v>
      </c>
      <c r="J162" s="16">
        <v>58464.6</v>
      </c>
      <c r="K162" s="16">
        <f t="shared" si="12"/>
        <v>43464.6</v>
      </c>
      <c r="L162" s="16">
        <v>0</v>
      </c>
      <c r="M162" s="16">
        <f t="shared" si="13"/>
        <v>43464.6</v>
      </c>
      <c r="N162" s="16">
        <v>15000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5">
        <v>0</v>
      </c>
      <c r="U162" s="15">
        <v>0</v>
      </c>
      <c r="V162" s="14">
        <f t="shared" si="14"/>
        <v>89.258931297709921</v>
      </c>
      <c r="W162" s="13">
        <f t="shared" si="15"/>
        <v>0.14114624398652681</v>
      </c>
    </row>
    <row r="163" spans="1:23" s="9" customFormat="1" ht="58.5" x14ac:dyDescent="0.2">
      <c r="A163" s="12">
        <v>754754212800</v>
      </c>
      <c r="B163" s="12">
        <f t="shared" si="11"/>
        <v>0</v>
      </c>
      <c r="C163" s="20"/>
      <c r="D163" s="19" t="s">
        <v>1</v>
      </c>
      <c r="E163" s="19" t="s">
        <v>195</v>
      </c>
      <c r="F163" s="18" t="s">
        <v>194</v>
      </c>
      <c r="G163" s="17">
        <v>0</v>
      </c>
      <c r="H163" s="17">
        <v>15000</v>
      </c>
      <c r="I163" s="16">
        <v>15000</v>
      </c>
      <c r="J163" s="16">
        <v>15000</v>
      </c>
      <c r="K163" s="16">
        <f t="shared" si="12"/>
        <v>0</v>
      </c>
      <c r="L163" s="16">
        <v>0</v>
      </c>
      <c r="M163" s="16">
        <f t="shared" si="13"/>
        <v>0</v>
      </c>
      <c r="N163" s="16">
        <v>15000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5">
        <v>0</v>
      </c>
      <c r="U163" s="15">
        <v>0</v>
      </c>
      <c r="V163" s="14">
        <f t="shared" si="14"/>
        <v>100</v>
      </c>
      <c r="W163" s="13">
        <f t="shared" si="15"/>
        <v>3.6213258275912298E-2</v>
      </c>
    </row>
    <row r="164" spans="1:23" s="9" customFormat="1" ht="19.5" x14ac:dyDescent="0.2">
      <c r="A164" s="12">
        <v>754754214210</v>
      </c>
      <c r="B164" s="12">
        <f t="shared" si="11"/>
        <v>0</v>
      </c>
      <c r="C164" s="20"/>
      <c r="D164" s="19" t="s">
        <v>1</v>
      </c>
      <c r="E164" s="19" t="s">
        <v>11</v>
      </c>
      <c r="F164" s="18" t="s">
        <v>10</v>
      </c>
      <c r="G164" s="17">
        <v>0</v>
      </c>
      <c r="H164" s="17">
        <v>47000</v>
      </c>
      <c r="I164" s="16">
        <v>40492.51</v>
      </c>
      <c r="J164" s="16">
        <v>40492.51</v>
      </c>
      <c r="K164" s="16">
        <f t="shared" si="12"/>
        <v>40492.51</v>
      </c>
      <c r="L164" s="16">
        <v>0</v>
      </c>
      <c r="M164" s="16">
        <f t="shared" si="13"/>
        <v>40492.51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5">
        <v>0</v>
      </c>
      <c r="U164" s="15">
        <v>0</v>
      </c>
      <c r="V164" s="14">
        <f t="shared" si="14"/>
        <v>86.154276595744676</v>
      </c>
      <c r="W164" s="13">
        <f t="shared" si="15"/>
        <v>9.7757714857997433E-2</v>
      </c>
    </row>
    <row r="165" spans="1:23" s="9" customFormat="1" ht="19.5" x14ac:dyDescent="0.2">
      <c r="A165" s="12">
        <v>754754214300</v>
      </c>
      <c r="B165" s="12">
        <f t="shared" si="11"/>
        <v>0</v>
      </c>
      <c r="C165" s="20"/>
      <c r="D165" s="19" t="s">
        <v>1</v>
      </c>
      <c r="E165" s="19" t="s">
        <v>5</v>
      </c>
      <c r="F165" s="18" t="s">
        <v>4</v>
      </c>
      <c r="G165" s="17">
        <v>0</v>
      </c>
      <c r="H165" s="17">
        <v>3000</v>
      </c>
      <c r="I165" s="16">
        <v>2911.97</v>
      </c>
      <c r="J165" s="16">
        <v>2911.97</v>
      </c>
      <c r="K165" s="16">
        <f t="shared" si="12"/>
        <v>2911.97</v>
      </c>
      <c r="L165" s="16">
        <v>0</v>
      </c>
      <c r="M165" s="16">
        <f t="shared" si="13"/>
        <v>2911.97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5">
        <v>0</v>
      </c>
      <c r="U165" s="15">
        <v>0</v>
      </c>
      <c r="V165" s="14">
        <f t="shared" si="14"/>
        <v>97.065666666666658</v>
      </c>
      <c r="W165" s="13">
        <f t="shared" si="15"/>
        <v>7.0301281134472222E-3</v>
      </c>
    </row>
    <row r="166" spans="1:23" s="9" customFormat="1" ht="39" x14ac:dyDescent="0.2">
      <c r="A166" s="12">
        <v>754754214360</v>
      </c>
      <c r="B166" s="12">
        <f t="shared" si="11"/>
        <v>0</v>
      </c>
      <c r="C166" s="20"/>
      <c r="D166" s="19" t="s">
        <v>1</v>
      </c>
      <c r="E166" s="19" t="s">
        <v>86</v>
      </c>
      <c r="F166" s="18" t="s">
        <v>85</v>
      </c>
      <c r="G166" s="17">
        <v>500</v>
      </c>
      <c r="H166" s="17">
        <v>500</v>
      </c>
      <c r="I166" s="16">
        <v>60.12</v>
      </c>
      <c r="J166" s="16">
        <v>60.12</v>
      </c>
      <c r="K166" s="16">
        <f t="shared" si="12"/>
        <v>60.12</v>
      </c>
      <c r="L166" s="16">
        <v>0</v>
      </c>
      <c r="M166" s="16">
        <f t="shared" si="13"/>
        <v>60.12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5">
        <v>0</v>
      </c>
      <c r="U166" s="15">
        <v>0</v>
      </c>
      <c r="V166" s="14">
        <f t="shared" si="14"/>
        <v>12.023999999999999</v>
      </c>
      <c r="W166" s="13">
        <f t="shared" si="15"/>
        <v>1.4514273916985647E-4</v>
      </c>
    </row>
    <row r="167" spans="1:23" s="9" customFormat="1" ht="19.5" x14ac:dyDescent="0.2">
      <c r="A167" s="12">
        <v>757000000000</v>
      </c>
      <c r="B167" s="12">
        <f t="shared" si="11"/>
        <v>0</v>
      </c>
      <c r="C167" s="20">
        <v>757</v>
      </c>
      <c r="D167" s="19" t="s">
        <v>1</v>
      </c>
      <c r="E167" s="19" t="s">
        <v>1</v>
      </c>
      <c r="F167" s="18" t="s">
        <v>193</v>
      </c>
      <c r="G167" s="17">
        <v>170000</v>
      </c>
      <c r="H167" s="17">
        <v>170000</v>
      </c>
      <c r="I167" s="16">
        <v>99774.13</v>
      </c>
      <c r="J167" s="16">
        <v>99774.13</v>
      </c>
      <c r="K167" s="16">
        <f t="shared" si="12"/>
        <v>0</v>
      </c>
      <c r="L167" s="16">
        <v>0</v>
      </c>
      <c r="M167" s="16">
        <f t="shared" si="13"/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99774.13</v>
      </c>
      <c r="S167" s="16">
        <v>0</v>
      </c>
      <c r="T167" s="15">
        <v>0</v>
      </c>
      <c r="U167" s="15">
        <v>0</v>
      </c>
      <c r="V167" s="14">
        <f t="shared" si="14"/>
        <v>58.690664705882355</v>
      </c>
      <c r="W167" s="13">
        <f t="shared" si="15"/>
        <v>0.24087642259629666</v>
      </c>
    </row>
    <row r="168" spans="1:23" s="9" customFormat="1" ht="97.5" x14ac:dyDescent="0.2">
      <c r="A168" s="12">
        <v>757757020000</v>
      </c>
      <c r="B168" s="12">
        <f t="shared" si="11"/>
        <v>0</v>
      </c>
      <c r="C168" s="20"/>
      <c r="D168" s="19" t="s">
        <v>192</v>
      </c>
      <c r="E168" s="19" t="s">
        <v>1</v>
      </c>
      <c r="F168" s="18" t="s">
        <v>191</v>
      </c>
      <c r="G168" s="17">
        <v>170000</v>
      </c>
      <c r="H168" s="17">
        <v>170000</v>
      </c>
      <c r="I168" s="16">
        <v>99774.13</v>
      </c>
      <c r="J168" s="16">
        <v>99774.13</v>
      </c>
      <c r="K168" s="16">
        <f t="shared" si="12"/>
        <v>0</v>
      </c>
      <c r="L168" s="16">
        <v>0</v>
      </c>
      <c r="M168" s="16">
        <f t="shared" si="13"/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99774.13</v>
      </c>
      <c r="S168" s="16">
        <v>0</v>
      </c>
      <c r="T168" s="15">
        <v>0</v>
      </c>
      <c r="U168" s="15">
        <v>0</v>
      </c>
      <c r="V168" s="14">
        <f t="shared" si="14"/>
        <v>58.690664705882355</v>
      </c>
      <c r="W168" s="13">
        <f t="shared" si="15"/>
        <v>0.24087642259629666</v>
      </c>
    </row>
    <row r="169" spans="1:23" s="9" customFormat="1" ht="78" x14ac:dyDescent="0.2">
      <c r="A169" s="12">
        <v>757757028110</v>
      </c>
      <c r="B169" s="12">
        <f t="shared" si="11"/>
        <v>0</v>
      </c>
      <c r="C169" s="20"/>
      <c r="D169" s="19" t="s">
        <v>1</v>
      </c>
      <c r="E169" s="19" t="s">
        <v>190</v>
      </c>
      <c r="F169" s="18" t="s">
        <v>189</v>
      </c>
      <c r="G169" s="17">
        <v>170000</v>
      </c>
      <c r="H169" s="17">
        <v>170000</v>
      </c>
      <c r="I169" s="16">
        <v>99774.13</v>
      </c>
      <c r="J169" s="16">
        <v>99774.13</v>
      </c>
      <c r="K169" s="16">
        <f t="shared" si="12"/>
        <v>0</v>
      </c>
      <c r="L169" s="16">
        <v>0</v>
      </c>
      <c r="M169" s="16">
        <f t="shared" si="13"/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99774.13</v>
      </c>
      <c r="S169" s="16">
        <v>0</v>
      </c>
      <c r="T169" s="15">
        <v>0</v>
      </c>
      <c r="U169" s="15">
        <v>0</v>
      </c>
      <c r="V169" s="14">
        <f t="shared" si="14"/>
        <v>58.690664705882355</v>
      </c>
      <c r="W169" s="13">
        <f t="shared" si="15"/>
        <v>0.24087642259629666</v>
      </c>
    </row>
    <row r="170" spans="1:23" s="9" customFormat="1" ht="19.5" x14ac:dyDescent="0.2">
      <c r="A170" s="12">
        <v>758000000000</v>
      </c>
      <c r="B170" s="12">
        <f t="shared" si="11"/>
        <v>0</v>
      </c>
      <c r="C170" s="20">
        <v>758</v>
      </c>
      <c r="D170" s="19" t="s">
        <v>1</v>
      </c>
      <c r="E170" s="19" t="s">
        <v>1</v>
      </c>
      <c r="F170" s="18" t="s">
        <v>188</v>
      </c>
      <c r="G170" s="17">
        <v>171000</v>
      </c>
      <c r="H170" s="17">
        <v>181892.33</v>
      </c>
      <c r="I170" s="16">
        <v>3500</v>
      </c>
      <c r="J170" s="16">
        <v>3500</v>
      </c>
      <c r="K170" s="16">
        <f t="shared" si="12"/>
        <v>3500</v>
      </c>
      <c r="L170" s="16">
        <v>0</v>
      </c>
      <c r="M170" s="16">
        <f t="shared" si="13"/>
        <v>3500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5">
        <v>0</v>
      </c>
      <c r="U170" s="15">
        <v>0</v>
      </c>
      <c r="V170" s="14">
        <f t="shared" si="14"/>
        <v>1.9242152761471583</v>
      </c>
      <c r="W170" s="13">
        <f t="shared" si="15"/>
        <v>8.4497602643795362E-3</v>
      </c>
    </row>
    <row r="171" spans="1:23" s="9" customFormat="1" ht="19.5" x14ac:dyDescent="0.2">
      <c r="A171" s="12">
        <v>758758140000</v>
      </c>
      <c r="B171" s="12">
        <f t="shared" si="11"/>
        <v>0</v>
      </c>
      <c r="C171" s="20"/>
      <c r="D171" s="19" t="s">
        <v>187</v>
      </c>
      <c r="E171" s="19" t="s">
        <v>1</v>
      </c>
      <c r="F171" s="18" t="s">
        <v>186</v>
      </c>
      <c r="G171" s="17">
        <v>1000</v>
      </c>
      <c r="H171" s="17">
        <v>3500</v>
      </c>
      <c r="I171" s="16">
        <v>3500</v>
      </c>
      <c r="J171" s="16">
        <v>3500</v>
      </c>
      <c r="K171" s="16">
        <f t="shared" si="12"/>
        <v>3500</v>
      </c>
      <c r="L171" s="16">
        <v>0</v>
      </c>
      <c r="M171" s="16">
        <f t="shared" si="13"/>
        <v>3500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5">
        <v>0</v>
      </c>
      <c r="U171" s="15">
        <v>0</v>
      </c>
      <c r="V171" s="14">
        <f t="shared" si="14"/>
        <v>100</v>
      </c>
      <c r="W171" s="13">
        <f t="shared" si="15"/>
        <v>8.4497602643795362E-3</v>
      </c>
    </row>
    <row r="172" spans="1:23" s="9" customFormat="1" ht="19.5" x14ac:dyDescent="0.2">
      <c r="A172" s="12">
        <v>758758144530</v>
      </c>
      <c r="B172" s="12">
        <f t="shared" si="11"/>
        <v>0</v>
      </c>
      <c r="C172" s="20"/>
      <c r="D172" s="19" t="s">
        <v>1</v>
      </c>
      <c r="E172" s="19" t="s">
        <v>178</v>
      </c>
      <c r="F172" s="18" t="s">
        <v>177</v>
      </c>
      <c r="G172" s="17">
        <v>1000</v>
      </c>
      <c r="H172" s="17">
        <v>3500</v>
      </c>
      <c r="I172" s="16">
        <v>3500</v>
      </c>
      <c r="J172" s="16">
        <v>3500</v>
      </c>
      <c r="K172" s="16">
        <f t="shared" si="12"/>
        <v>3500</v>
      </c>
      <c r="L172" s="16">
        <v>0</v>
      </c>
      <c r="M172" s="16">
        <f t="shared" si="13"/>
        <v>3500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5">
        <v>0</v>
      </c>
      <c r="U172" s="15">
        <v>0</v>
      </c>
      <c r="V172" s="14">
        <f t="shared" si="14"/>
        <v>100</v>
      </c>
      <c r="W172" s="13">
        <f t="shared" si="15"/>
        <v>8.4497602643795362E-3</v>
      </c>
    </row>
    <row r="173" spans="1:23" s="9" customFormat="1" ht="19.5" x14ac:dyDescent="0.2">
      <c r="A173" s="12">
        <v>758758180000</v>
      </c>
      <c r="B173" s="12">
        <f t="shared" si="11"/>
        <v>0</v>
      </c>
      <c r="C173" s="20"/>
      <c r="D173" s="19" t="s">
        <v>185</v>
      </c>
      <c r="E173" s="19" t="s">
        <v>1</v>
      </c>
      <c r="F173" s="18" t="s">
        <v>184</v>
      </c>
      <c r="G173" s="17">
        <v>170000</v>
      </c>
      <c r="H173" s="17">
        <v>178392.33</v>
      </c>
      <c r="I173" s="16">
        <v>0</v>
      </c>
      <c r="J173" s="16">
        <v>0</v>
      </c>
      <c r="K173" s="16">
        <f t="shared" si="12"/>
        <v>0</v>
      </c>
      <c r="L173" s="16">
        <v>0</v>
      </c>
      <c r="M173" s="16">
        <f t="shared" si="13"/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5">
        <v>0</v>
      </c>
      <c r="U173" s="15">
        <v>0</v>
      </c>
      <c r="V173" s="14">
        <f t="shared" si="14"/>
        <v>0</v>
      </c>
      <c r="W173" s="13">
        <f t="shared" si="15"/>
        <v>0</v>
      </c>
    </row>
    <row r="174" spans="1:23" s="9" customFormat="1" ht="19.5" x14ac:dyDescent="0.2">
      <c r="A174" s="12">
        <v>758758184810</v>
      </c>
      <c r="B174" s="12">
        <f t="shared" si="11"/>
        <v>0</v>
      </c>
      <c r="C174" s="20"/>
      <c r="D174" s="19" t="s">
        <v>1</v>
      </c>
      <c r="E174" s="19" t="s">
        <v>183</v>
      </c>
      <c r="F174" s="18" t="s">
        <v>182</v>
      </c>
      <c r="G174" s="17">
        <v>170000</v>
      </c>
      <c r="H174" s="17">
        <v>178392.33</v>
      </c>
      <c r="I174" s="16">
        <v>0</v>
      </c>
      <c r="J174" s="16">
        <v>0</v>
      </c>
      <c r="K174" s="16">
        <f t="shared" si="12"/>
        <v>0</v>
      </c>
      <c r="L174" s="16">
        <v>0</v>
      </c>
      <c r="M174" s="16">
        <f t="shared" si="13"/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5">
        <v>0</v>
      </c>
      <c r="U174" s="15">
        <v>0</v>
      </c>
      <c r="V174" s="14">
        <f t="shared" si="14"/>
        <v>0</v>
      </c>
      <c r="W174" s="13">
        <f t="shared" si="15"/>
        <v>0</v>
      </c>
    </row>
    <row r="175" spans="1:23" s="9" customFormat="1" ht="19.5" x14ac:dyDescent="0.2">
      <c r="A175" s="12">
        <v>801000000000</v>
      </c>
      <c r="B175" s="12">
        <f t="shared" si="11"/>
        <v>0</v>
      </c>
      <c r="C175" s="20">
        <v>801</v>
      </c>
      <c r="D175" s="19" t="s">
        <v>1</v>
      </c>
      <c r="E175" s="19" t="s">
        <v>1</v>
      </c>
      <c r="F175" s="18" t="s">
        <v>181</v>
      </c>
      <c r="G175" s="17">
        <v>15880982</v>
      </c>
      <c r="H175" s="17">
        <v>16113809.800000001</v>
      </c>
      <c r="I175" s="16">
        <v>15091050.35</v>
      </c>
      <c r="J175" s="16">
        <v>15074050.35</v>
      </c>
      <c r="K175" s="16">
        <f t="shared" si="12"/>
        <v>14265104.84</v>
      </c>
      <c r="L175" s="16">
        <v>12049144.390000001</v>
      </c>
      <c r="M175" s="16">
        <f t="shared" si="13"/>
        <v>2215960.4499999993</v>
      </c>
      <c r="N175" s="16">
        <v>111480.58</v>
      </c>
      <c r="O175" s="16">
        <v>532464.93000000005</v>
      </c>
      <c r="P175" s="16">
        <v>165000</v>
      </c>
      <c r="Q175" s="16">
        <v>0</v>
      </c>
      <c r="R175" s="16">
        <v>0</v>
      </c>
      <c r="S175" s="16">
        <v>17000</v>
      </c>
      <c r="T175" s="15">
        <v>17000</v>
      </c>
      <c r="U175" s="15">
        <v>0</v>
      </c>
      <c r="V175" s="14">
        <f t="shared" si="14"/>
        <v>93.652901066264278</v>
      </c>
      <c r="W175" s="13">
        <f t="shared" si="15"/>
        <v>36.43307359862311</v>
      </c>
    </row>
    <row r="176" spans="1:23" s="9" customFormat="1" ht="19.5" x14ac:dyDescent="0.2">
      <c r="A176" s="12">
        <v>801801010000</v>
      </c>
      <c r="B176" s="12">
        <f t="shared" si="11"/>
        <v>0</v>
      </c>
      <c r="C176" s="20"/>
      <c r="D176" s="19" t="s">
        <v>180</v>
      </c>
      <c r="E176" s="19" t="s">
        <v>1</v>
      </c>
      <c r="F176" s="18" t="s">
        <v>179</v>
      </c>
      <c r="G176" s="17">
        <v>7722527</v>
      </c>
      <c r="H176" s="17">
        <v>7688718</v>
      </c>
      <c r="I176" s="16">
        <v>7395098.3499999996</v>
      </c>
      <c r="J176" s="16">
        <v>7395098.3499999996</v>
      </c>
      <c r="K176" s="16">
        <f t="shared" si="12"/>
        <v>7102976.5</v>
      </c>
      <c r="L176" s="16">
        <v>6288675.1200000001</v>
      </c>
      <c r="M176" s="16">
        <f t="shared" si="13"/>
        <v>814301.37999999989</v>
      </c>
      <c r="N176" s="16">
        <v>0</v>
      </c>
      <c r="O176" s="16">
        <v>292121.84999999998</v>
      </c>
      <c r="P176" s="16">
        <v>0</v>
      </c>
      <c r="Q176" s="16">
        <v>0</v>
      </c>
      <c r="R176" s="16">
        <v>0</v>
      </c>
      <c r="S176" s="16">
        <v>0</v>
      </c>
      <c r="T176" s="15">
        <v>0</v>
      </c>
      <c r="U176" s="15">
        <v>0</v>
      </c>
      <c r="V176" s="14">
        <f t="shared" si="14"/>
        <v>96.181162451269515</v>
      </c>
      <c r="W176" s="13">
        <f t="shared" si="15"/>
        <v>17.85337376828819</v>
      </c>
    </row>
    <row r="177" spans="1:23" s="9" customFormat="1" ht="39" x14ac:dyDescent="0.2">
      <c r="A177" s="12">
        <v>801801013020</v>
      </c>
      <c r="B177" s="12">
        <f t="shared" si="11"/>
        <v>0</v>
      </c>
      <c r="C177" s="20"/>
      <c r="D177" s="19" t="s">
        <v>1</v>
      </c>
      <c r="E177" s="19" t="s">
        <v>52</v>
      </c>
      <c r="F177" s="18" t="s">
        <v>51</v>
      </c>
      <c r="G177" s="17">
        <v>291293</v>
      </c>
      <c r="H177" s="17">
        <v>301793</v>
      </c>
      <c r="I177" s="16">
        <v>292121.84999999998</v>
      </c>
      <c r="J177" s="16">
        <v>292121.84999999998</v>
      </c>
      <c r="K177" s="16">
        <f t="shared" si="12"/>
        <v>0</v>
      </c>
      <c r="L177" s="16">
        <v>0</v>
      </c>
      <c r="M177" s="16">
        <f t="shared" si="13"/>
        <v>0</v>
      </c>
      <c r="N177" s="16">
        <v>0</v>
      </c>
      <c r="O177" s="16">
        <v>292121.84999999998</v>
      </c>
      <c r="P177" s="16">
        <v>0</v>
      </c>
      <c r="Q177" s="16">
        <v>0</v>
      </c>
      <c r="R177" s="16">
        <v>0</v>
      </c>
      <c r="S177" s="16">
        <v>0</v>
      </c>
      <c r="T177" s="15">
        <v>0</v>
      </c>
      <c r="U177" s="15">
        <v>0</v>
      </c>
      <c r="V177" s="14">
        <f t="shared" si="14"/>
        <v>96.795435944505002</v>
      </c>
      <c r="W177" s="13">
        <f t="shared" si="15"/>
        <v>0.70524560013915405</v>
      </c>
    </row>
    <row r="178" spans="1:23" s="9" customFormat="1" ht="19.5" x14ac:dyDescent="0.2">
      <c r="A178" s="12">
        <v>801801014010</v>
      </c>
      <c r="B178" s="12">
        <f t="shared" si="11"/>
        <v>0</v>
      </c>
      <c r="C178" s="20"/>
      <c r="D178" s="19" t="s">
        <v>1</v>
      </c>
      <c r="E178" s="19" t="s">
        <v>50</v>
      </c>
      <c r="F178" s="18" t="s">
        <v>49</v>
      </c>
      <c r="G178" s="17">
        <v>5125021</v>
      </c>
      <c r="H178" s="17">
        <v>5019203</v>
      </c>
      <c r="I178" s="16">
        <v>4905029.01</v>
      </c>
      <c r="J178" s="16">
        <v>4905029.01</v>
      </c>
      <c r="K178" s="16">
        <f t="shared" si="12"/>
        <v>4905029.01</v>
      </c>
      <c r="L178" s="16">
        <v>4905029.01</v>
      </c>
      <c r="M178" s="16">
        <f t="shared" si="13"/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5">
        <v>0</v>
      </c>
      <c r="U178" s="15">
        <v>0</v>
      </c>
      <c r="V178" s="14">
        <f t="shared" si="14"/>
        <v>97.72525657958046</v>
      </c>
      <c r="W178" s="13">
        <f t="shared" si="15"/>
        <v>11.841805492664827</v>
      </c>
    </row>
    <row r="179" spans="1:23" s="9" customFormat="1" ht="19.5" x14ac:dyDescent="0.2">
      <c r="A179" s="12">
        <v>801801014040</v>
      </c>
      <c r="B179" s="12">
        <f t="shared" si="11"/>
        <v>0</v>
      </c>
      <c r="C179" s="20"/>
      <c r="D179" s="19" t="s">
        <v>1</v>
      </c>
      <c r="E179" s="19" t="s">
        <v>48</v>
      </c>
      <c r="F179" s="18" t="s">
        <v>47</v>
      </c>
      <c r="G179" s="17">
        <v>429250</v>
      </c>
      <c r="H179" s="17">
        <v>406420</v>
      </c>
      <c r="I179" s="16">
        <v>406349.71</v>
      </c>
      <c r="J179" s="16">
        <v>406349.71</v>
      </c>
      <c r="K179" s="16">
        <f t="shared" si="12"/>
        <v>406349.71</v>
      </c>
      <c r="L179" s="16">
        <v>406349.71</v>
      </c>
      <c r="M179" s="16">
        <f t="shared" si="13"/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5">
        <v>0</v>
      </c>
      <c r="U179" s="15">
        <v>0</v>
      </c>
      <c r="V179" s="14">
        <f t="shared" si="14"/>
        <v>99.982705083411247</v>
      </c>
      <c r="W179" s="13">
        <f t="shared" si="15"/>
        <v>0.9810164665714709</v>
      </c>
    </row>
    <row r="180" spans="1:23" s="9" customFormat="1" ht="19.5" x14ac:dyDescent="0.2">
      <c r="A180" s="12">
        <v>801801014110</v>
      </c>
      <c r="B180" s="12">
        <f t="shared" si="11"/>
        <v>0</v>
      </c>
      <c r="C180" s="20"/>
      <c r="D180" s="19" t="s">
        <v>1</v>
      </c>
      <c r="E180" s="19" t="s">
        <v>33</v>
      </c>
      <c r="F180" s="18" t="s">
        <v>32</v>
      </c>
      <c r="G180" s="17">
        <v>975571</v>
      </c>
      <c r="H180" s="17">
        <v>937271</v>
      </c>
      <c r="I180" s="16">
        <v>875108.39</v>
      </c>
      <c r="J180" s="16">
        <v>875108.39</v>
      </c>
      <c r="K180" s="16">
        <f t="shared" si="12"/>
        <v>875108.39</v>
      </c>
      <c r="L180" s="16">
        <v>875108.39</v>
      </c>
      <c r="M180" s="16">
        <f t="shared" si="13"/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5">
        <v>0</v>
      </c>
      <c r="U180" s="15">
        <v>0</v>
      </c>
      <c r="V180" s="14">
        <f t="shared" si="14"/>
        <v>93.367701550565414</v>
      </c>
      <c r="W180" s="13">
        <f t="shared" si="15"/>
        <v>2.1127017430991857</v>
      </c>
    </row>
    <row r="181" spans="1:23" s="9" customFormat="1" ht="39" x14ac:dyDescent="0.2">
      <c r="A181" s="12">
        <v>801801014120</v>
      </c>
      <c r="B181" s="12">
        <f t="shared" si="11"/>
        <v>0</v>
      </c>
      <c r="C181" s="20"/>
      <c r="D181" s="19" t="s">
        <v>1</v>
      </c>
      <c r="E181" s="19" t="s">
        <v>46</v>
      </c>
      <c r="F181" s="18" t="s">
        <v>45</v>
      </c>
      <c r="G181" s="17">
        <v>112446</v>
      </c>
      <c r="H181" s="17">
        <v>106046</v>
      </c>
      <c r="I181" s="16">
        <v>99108.01</v>
      </c>
      <c r="J181" s="16">
        <v>99108.01</v>
      </c>
      <c r="K181" s="16">
        <f t="shared" si="12"/>
        <v>99108.01</v>
      </c>
      <c r="L181" s="16">
        <v>99108.01</v>
      </c>
      <c r="M181" s="16">
        <f t="shared" si="13"/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5">
        <v>0</v>
      </c>
      <c r="U181" s="15">
        <v>0</v>
      </c>
      <c r="V181" s="14">
        <f t="shared" si="14"/>
        <v>93.457565584746234</v>
      </c>
      <c r="W181" s="13">
        <f t="shared" si="15"/>
        <v>0.23926826422277989</v>
      </c>
    </row>
    <row r="182" spans="1:23" s="9" customFormat="1" ht="19.5" x14ac:dyDescent="0.2">
      <c r="A182" s="12">
        <v>801801014170</v>
      </c>
      <c r="B182" s="12">
        <f t="shared" si="11"/>
        <v>0</v>
      </c>
      <c r="C182" s="20"/>
      <c r="D182" s="19" t="s">
        <v>1</v>
      </c>
      <c r="E182" s="19" t="s">
        <v>24</v>
      </c>
      <c r="F182" s="18" t="s">
        <v>23</v>
      </c>
      <c r="G182" s="17">
        <v>1440</v>
      </c>
      <c r="H182" s="17">
        <v>3440</v>
      </c>
      <c r="I182" s="16">
        <v>3080</v>
      </c>
      <c r="J182" s="16">
        <v>3080</v>
      </c>
      <c r="K182" s="16">
        <f t="shared" si="12"/>
        <v>3080</v>
      </c>
      <c r="L182" s="16">
        <v>3080</v>
      </c>
      <c r="M182" s="16">
        <f t="shared" si="13"/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5">
        <v>0</v>
      </c>
      <c r="U182" s="15">
        <v>0</v>
      </c>
      <c r="V182" s="14">
        <f t="shared" si="14"/>
        <v>89.534883720930239</v>
      </c>
      <c r="W182" s="13">
        <f t="shared" si="15"/>
        <v>7.4357890326539914E-3</v>
      </c>
    </row>
    <row r="183" spans="1:23" s="9" customFormat="1" ht="19.5" x14ac:dyDescent="0.2">
      <c r="A183" s="12">
        <v>801801014210</v>
      </c>
      <c r="B183" s="12">
        <f t="shared" si="11"/>
        <v>0</v>
      </c>
      <c r="C183" s="20"/>
      <c r="D183" s="19" t="s">
        <v>1</v>
      </c>
      <c r="E183" s="19" t="s">
        <v>11</v>
      </c>
      <c r="F183" s="18" t="s">
        <v>10</v>
      </c>
      <c r="G183" s="17">
        <v>178076</v>
      </c>
      <c r="H183" s="17">
        <v>185937</v>
      </c>
      <c r="I183" s="16">
        <v>148766.38</v>
      </c>
      <c r="J183" s="16">
        <v>148766.38</v>
      </c>
      <c r="K183" s="16">
        <f t="shared" si="12"/>
        <v>148766.38</v>
      </c>
      <c r="L183" s="16">
        <v>0</v>
      </c>
      <c r="M183" s="16">
        <f t="shared" si="13"/>
        <v>148766.38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5">
        <v>0</v>
      </c>
      <c r="U183" s="15">
        <v>0</v>
      </c>
      <c r="V183" s="14">
        <f t="shared" si="14"/>
        <v>80.009024562082857</v>
      </c>
      <c r="W183" s="13">
        <f t="shared" si="15"/>
        <v>0.35915435611416757</v>
      </c>
    </row>
    <row r="184" spans="1:23" s="9" customFormat="1" ht="19.5" x14ac:dyDescent="0.2">
      <c r="A184" s="12">
        <v>801801014240</v>
      </c>
      <c r="B184" s="12">
        <f t="shared" si="11"/>
        <v>0</v>
      </c>
      <c r="C184" s="20"/>
      <c r="D184" s="19" t="s">
        <v>1</v>
      </c>
      <c r="E184" s="19" t="s">
        <v>151</v>
      </c>
      <c r="F184" s="18" t="s">
        <v>149</v>
      </c>
      <c r="G184" s="17">
        <v>9295</v>
      </c>
      <c r="H184" s="17">
        <v>79546</v>
      </c>
      <c r="I184" s="16">
        <v>78256.14</v>
      </c>
      <c r="J184" s="16">
        <v>78256.14</v>
      </c>
      <c r="K184" s="16">
        <f t="shared" si="12"/>
        <v>78256.14</v>
      </c>
      <c r="L184" s="16">
        <v>0</v>
      </c>
      <c r="M184" s="16">
        <f t="shared" si="13"/>
        <v>78256.14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5">
        <v>0</v>
      </c>
      <c r="U184" s="15">
        <v>0</v>
      </c>
      <c r="V184" s="14">
        <f t="shared" si="14"/>
        <v>98.378472833329141</v>
      </c>
      <c r="W184" s="13">
        <f t="shared" si="15"/>
        <v>0.18892732063306342</v>
      </c>
    </row>
    <row r="185" spans="1:23" s="9" customFormat="1" ht="19.5" x14ac:dyDescent="0.2">
      <c r="A185" s="12">
        <v>801801014260</v>
      </c>
      <c r="B185" s="12">
        <f t="shared" si="11"/>
        <v>0</v>
      </c>
      <c r="C185" s="20"/>
      <c r="D185" s="19" t="s">
        <v>1</v>
      </c>
      <c r="E185" s="19" t="s">
        <v>9</v>
      </c>
      <c r="F185" s="18" t="s">
        <v>8</v>
      </c>
      <c r="G185" s="17">
        <v>164870</v>
      </c>
      <c r="H185" s="17">
        <v>177130</v>
      </c>
      <c r="I185" s="16">
        <v>127697.55</v>
      </c>
      <c r="J185" s="16">
        <v>127697.55</v>
      </c>
      <c r="K185" s="16">
        <f t="shared" si="12"/>
        <v>127697.55</v>
      </c>
      <c r="L185" s="16">
        <v>0</v>
      </c>
      <c r="M185" s="16">
        <f t="shared" si="13"/>
        <v>127697.55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5">
        <v>0</v>
      </c>
      <c r="U185" s="15">
        <v>0</v>
      </c>
      <c r="V185" s="14">
        <f t="shared" si="14"/>
        <v>72.092559137356744</v>
      </c>
      <c r="W185" s="13">
        <f t="shared" si="15"/>
        <v>0.3082896239567483</v>
      </c>
    </row>
    <row r="186" spans="1:23" s="9" customFormat="1" ht="19.5" x14ac:dyDescent="0.2">
      <c r="A186" s="12">
        <v>801801014270</v>
      </c>
      <c r="B186" s="12">
        <f t="shared" si="11"/>
        <v>0</v>
      </c>
      <c r="C186" s="20"/>
      <c r="D186" s="19" t="s">
        <v>1</v>
      </c>
      <c r="E186" s="19" t="s">
        <v>7</v>
      </c>
      <c r="F186" s="18" t="s">
        <v>6</v>
      </c>
      <c r="G186" s="17">
        <v>18053</v>
      </c>
      <c r="H186" s="17">
        <v>81217</v>
      </c>
      <c r="I186" s="16">
        <v>80852.100000000006</v>
      </c>
      <c r="J186" s="16">
        <v>80852.100000000006</v>
      </c>
      <c r="K186" s="16">
        <f t="shared" si="12"/>
        <v>80852.100000000006</v>
      </c>
      <c r="L186" s="16">
        <v>0</v>
      </c>
      <c r="M186" s="16">
        <f t="shared" si="13"/>
        <v>80852.100000000006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5">
        <v>0</v>
      </c>
      <c r="U186" s="15">
        <v>0</v>
      </c>
      <c r="V186" s="14">
        <f t="shared" si="14"/>
        <v>99.550709826760425</v>
      </c>
      <c r="W186" s="13">
        <f t="shared" si="15"/>
        <v>0.19519453196332592</v>
      </c>
    </row>
    <row r="187" spans="1:23" s="9" customFormat="1" ht="19.5" x14ac:dyDescent="0.2">
      <c r="A187" s="12">
        <v>801801014280</v>
      </c>
      <c r="B187" s="12">
        <f t="shared" si="11"/>
        <v>0</v>
      </c>
      <c r="C187" s="20"/>
      <c r="D187" s="19" t="s">
        <v>1</v>
      </c>
      <c r="E187" s="19" t="s">
        <v>44</v>
      </c>
      <c r="F187" s="18" t="s">
        <v>43</v>
      </c>
      <c r="G187" s="17">
        <v>12825</v>
      </c>
      <c r="H187" s="17">
        <v>8135</v>
      </c>
      <c r="I187" s="16">
        <v>7630</v>
      </c>
      <c r="J187" s="16">
        <v>7630</v>
      </c>
      <c r="K187" s="16">
        <f t="shared" si="12"/>
        <v>7630</v>
      </c>
      <c r="L187" s="16">
        <v>0</v>
      </c>
      <c r="M187" s="16">
        <f t="shared" si="13"/>
        <v>7630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5">
        <v>0</v>
      </c>
      <c r="U187" s="15">
        <v>0</v>
      </c>
      <c r="V187" s="14">
        <f t="shared" si="14"/>
        <v>93.792255685310394</v>
      </c>
      <c r="W187" s="13">
        <f t="shared" si="15"/>
        <v>1.8420477376347388E-2</v>
      </c>
    </row>
    <row r="188" spans="1:23" s="9" customFormat="1" ht="19.5" x14ac:dyDescent="0.2">
      <c r="A188" s="12">
        <v>801801014300</v>
      </c>
      <c r="B188" s="12">
        <f t="shared" si="11"/>
        <v>0</v>
      </c>
      <c r="C188" s="20"/>
      <c r="D188" s="19" t="s">
        <v>1</v>
      </c>
      <c r="E188" s="19" t="s">
        <v>5</v>
      </c>
      <c r="F188" s="18" t="s">
        <v>4</v>
      </c>
      <c r="G188" s="17">
        <v>96970</v>
      </c>
      <c r="H188" s="17">
        <v>95020</v>
      </c>
      <c r="I188" s="16">
        <v>85998.14</v>
      </c>
      <c r="J188" s="16">
        <v>85998.14</v>
      </c>
      <c r="K188" s="16">
        <f t="shared" si="12"/>
        <v>85998.14</v>
      </c>
      <c r="L188" s="16">
        <v>0</v>
      </c>
      <c r="M188" s="16">
        <f t="shared" si="13"/>
        <v>85998.14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5">
        <v>0</v>
      </c>
      <c r="U188" s="15">
        <v>0</v>
      </c>
      <c r="V188" s="14">
        <f t="shared" si="14"/>
        <v>90.505304146495462</v>
      </c>
      <c r="W188" s="13">
        <f t="shared" si="15"/>
        <v>0.20761819033787093</v>
      </c>
    </row>
    <row r="189" spans="1:23" s="9" customFormat="1" ht="39" x14ac:dyDescent="0.2">
      <c r="A189" s="12">
        <v>801801014360</v>
      </c>
      <c r="B189" s="12">
        <f t="shared" si="11"/>
        <v>0</v>
      </c>
      <c r="C189" s="20"/>
      <c r="D189" s="19" t="s">
        <v>1</v>
      </c>
      <c r="E189" s="19" t="s">
        <v>86</v>
      </c>
      <c r="F189" s="18" t="s">
        <v>85</v>
      </c>
      <c r="G189" s="17">
        <v>43240</v>
      </c>
      <c r="H189" s="17">
        <v>27040</v>
      </c>
      <c r="I189" s="16">
        <v>25694.35</v>
      </c>
      <c r="J189" s="16">
        <v>25694.35</v>
      </c>
      <c r="K189" s="16">
        <f t="shared" si="12"/>
        <v>25694.35</v>
      </c>
      <c r="L189" s="16">
        <v>0</v>
      </c>
      <c r="M189" s="16">
        <f t="shared" si="13"/>
        <v>25694.35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5">
        <v>0</v>
      </c>
      <c r="U189" s="15">
        <v>0</v>
      </c>
      <c r="V189" s="14">
        <f t="shared" si="14"/>
        <v>95.023483727810643</v>
      </c>
      <c r="W189" s="13">
        <f t="shared" si="15"/>
        <v>6.2031742185445805E-2</v>
      </c>
    </row>
    <row r="190" spans="1:23" s="9" customFormat="1" ht="19.5" x14ac:dyDescent="0.2">
      <c r="A190" s="12">
        <v>801801014410</v>
      </c>
      <c r="B190" s="12">
        <f t="shared" si="11"/>
        <v>0</v>
      </c>
      <c r="C190" s="20"/>
      <c r="D190" s="19" t="s">
        <v>1</v>
      </c>
      <c r="E190" s="19" t="s">
        <v>42</v>
      </c>
      <c r="F190" s="18" t="s">
        <v>41</v>
      </c>
      <c r="G190" s="17">
        <v>4000</v>
      </c>
      <c r="H190" s="17">
        <v>301</v>
      </c>
      <c r="I190" s="16">
        <v>249</v>
      </c>
      <c r="J190" s="16">
        <v>249</v>
      </c>
      <c r="K190" s="16">
        <f t="shared" si="12"/>
        <v>249</v>
      </c>
      <c r="L190" s="16">
        <v>0</v>
      </c>
      <c r="M190" s="16">
        <f t="shared" si="13"/>
        <v>249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5">
        <v>0</v>
      </c>
      <c r="U190" s="15">
        <v>0</v>
      </c>
      <c r="V190" s="14">
        <f t="shared" si="14"/>
        <v>82.724252491694344</v>
      </c>
      <c r="W190" s="13">
        <f t="shared" si="15"/>
        <v>6.0114008738014414E-4</v>
      </c>
    </row>
    <row r="191" spans="1:23" s="9" customFormat="1" ht="19.5" x14ac:dyDescent="0.2">
      <c r="A191" s="12">
        <v>801801014430</v>
      </c>
      <c r="B191" s="12">
        <f t="shared" si="11"/>
        <v>0</v>
      </c>
      <c r="C191" s="20"/>
      <c r="D191" s="19" t="s">
        <v>1</v>
      </c>
      <c r="E191" s="19" t="s">
        <v>59</v>
      </c>
      <c r="F191" s="18" t="s">
        <v>58</v>
      </c>
      <c r="G191" s="17">
        <v>14400</v>
      </c>
      <c r="H191" s="17">
        <v>14609</v>
      </c>
      <c r="I191" s="16">
        <v>14480</v>
      </c>
      <c r="J191" s="16">
        <v>14480</v>
      </c>
      <c r="K191" s="16">
        <f t="shared" si="12"/>
        <v>14480</v>
      </c>
      <c r="L191" s="16">
        <v>0</v>
      </c>
      <c r="M191" s="16">
        <f t="shared" si="13"/>
        <v>14480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5">
        <v>0</v>
      </c>
      <c r="U191" s="15">
        <v>0</v>
      </c>
      <c r="V191" s="14">
        <f t="shared" si="14"/>
        <v>99.116982681908411</v>
      </c>
      <c r="W191" s="13">
        <f t="shared" si="15"/>
        <v>3.4957865322347341E-2</v>
      </c>
    </row>
    <row r="192" spans="1:23" s="9" customFormat="1" ht="39" x14ac:dyDescent="0.2">
      <c r="A192" s="12">
        <v>801801014440</v>
      </c>
      <c r="B192" s="12">
        <f t="shared" si="11"/>
        <v>0</v>
      </c>
      <c r="C192" s="20"/>
      <c r="D192" s="19" t="s">
        <v>1</v>
      </c>
      <c r="E192" s="19" t="s">
        <v>40</v>
      </c>
      <c r="F192" s="18" t="s">
        <v>39</v>
      </c>
      <c r="G192" s="17">
        <v>239117</v>
      </c>
      <c r="H192" s="17">
        <v>240256</v>
      </c>
      <c r="I192" s="16">
        <v>240254.72</v>
      </c>
      <c r="J192" s="16">
        <v>240254.72</v>
      </c>
      <c r="K192" s="16">
        <f t="shared" si="12"/>
        <v>240254.72</v>
      </c>
      <c r="L192" s="16">
        <v>0</v>
      </c>
      <c r="M192" s="16">
        <f t="shared" si="13"/>
        <v>240254.72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5">
        <v>0</v>
      </c>
      <c r="U192" s="15">
        <v>0</v>
      </c>
      <c r="V192" s="14">
        <f t="shared" si="14"/>
        <v>99.999467234949392</v>
      </c>
      <c r="W192" s="13">
        <f t="shared" si="15"/>
        <v>0.58002708182446605</v>
      </c>
    </row>
    <row r="193" spans="1:23" s="9" customFormat="1" ht="19.5" x14ac:dyDescent="0.2">
      <c r="A193" s="12">
        <v>801801014530</v>
      </c>
      <c r="B193" s="12">
        <f t="shared" si="11"/>
        <v>0</v>
      </c>
      <c r="C193" s="20"/>
      <c r="D193" s="19" t="s">
        <v>1</v>
      </c>
      <c r="E193" s="19" t="s">
        <v>178</v>
      </c>
      <c r="F193" s="18" t="s">
        <v>177</v>
      </c>
      <c r="G193" s="17">
        <v>160</v>
      </c>
      <c r="H193" s="17">
        <v>160</v>
      </c>
      <c r="I193" s="16">
        <v>0</v>
      </c>
      <c r="J193" s="16">
        <v>0</v>
      </c>
      <c r="K193" s="16">
        <f t="shared" si="12"/>
        <v>0</v>
      </c>
      <c r="L193" s="16">
        <v>0</v>
      </c>
      <c r="M193" s="16">
        <f t="shared" si="13"/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5">
        <v>0</v>
      </c>
      <c r="U193" s="15">
        <v>0</v>
      </c>
      <c r="V193" s="14">
        <f t="shared" si="14"/>
        <v>0</v>
      </c>
      <c r="W193" s="13">
        <f t="shared" si="15"/>
        <v>0</v>
      </c>
    </row>
    <row r="194" spans="1:23" s="9" customFormat="1" ht="39" x14ac:dyDescent="0.2">
      <c r="A194" s="12">
        <v>801801014700</v>
      </c>
      <c r="B194" s="12">
        <f t="shared" si="11"/>
        <v>0</v>
      </c>
      <c r="C194" s="20"/>
      <c r="D194" s="19" t="s">
        <v>1</v>
      </c>
      <c r="E194" s="19" t="s">
        <v>38</v>
      </c>
      <c r="F194" s="18" t="s">
        <v>37</v>
      </c>
      <c r="G194" s="17">
        <v>6500</v>
      </c>
      <c r="H194" s="17">
        <v>5194</v>
      </c>
      <c r="I194" s="16">
        <v>4423</v>
      </c>
      <c r="J194" s="16">
        <v>4423</v>
      </c>
      <c r="K194" s="16">
        <f t="shared" si="12"/>
        <v>4423</v>
      </c>
      <c r="L194" s="16">
        <v>0</v>
      </c>
      <c r="M194" s="16">
        <f t="shared" si="13"/>
        <v>4423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5">
        <v>0</v>
      </c>
      <c r="U194" s="15">
        <v>0</v>
      </c>
      <c r="V194" s="14">
        <f t="shared" si="14"/>
        <v>85.15594917212168</v>
      </c>
      <c r="W194" s="13">
        <f t="shared" si="15"/>
        <v>1.0678082756957339E-2</v>
      </c>
    </row>
    <row r="195" spans="1:23" s="9" customFormat="1" ht="19.5" x14ac:dyDescent="0.2">
      <c r="A195" s="12">
        <v>801801040000</v>
      </c>
      <c r="B195" s="12">
        <f t="shared" si="11"/>
        <v>0</v>
      </c>
      <c r="C195" s="20"/>
      <c r="D195" s="19" t="s">
        <v>176</v>
      </c>
      <c r="E195" s="19" t="s">
        <v>1</v>
      </c>
      <c r="F195" s="18" t="s">
        <v>175</v>
      </c>
      <c r="G195" s="17">
        <v>3961853</v>
      </c>
      <c r="H195" s="17">
        <v>3973416</v>
      </c>
      <c r="I195" s="16">
        <v>3680696.95</v>
      </c>
      <c r="J195" s="16">
        <v>3680696.95</v>
      </c>
      <c r="K195" s="16">
        <f t="shared" si="12"/>
        <v>3551851.3000000003</v>
      </c>
      <c r="L195" s="16">
        <v>2961703.12</v>
      </c>
      <c r="M195" s="16">
        <f t="shared" si="13"/>
        <v>590148.18000000017</v>
      </c>
      <c r="N195" s="16">
        <v>19322.259999999998</v>
      </c>
      <c r="O195" s="16">
        <v>109523.39</v>
      </c>
      <c r="P195" s="16">
        <v>0</v>
      </c>
      <c r="Q195" s="16">
        <v>0</v>
      </c>
      <c r="R195" s="16">
        <v>0</v>
      </c>
      <c r="S195" s="16">
        <v>0</v>
      </c>
      <c r="T195" s="15">
        <v>0</v>
      </c>
      <c r="U195" s="15">
        <v>0</v>
      </c>
      <c r="V195" s="14">
        <f t="shared" si="14"/>
        <v>92.63306308727806</v>
      </c>
      <c r="W195" s="13">
        <f t="shared" si="15"/>
        <v>8.8860019523808447</v>
      </c>
    </row>
    <row r="196" spans="1:23" s="9" customFormat="1" ht="78" x14ac:dyDescent="0.2">
      <c r="A196" s="12">
        <v>801801042310</v>
      </c>
      <c r="B196" s="12">
        <f t="shared" si="11"/>
        <v>0</v>
      </c>
      <c r="C196" s="20"/>
      <c r="D196" s="19" t="s">
        <v>1</v>
      </c>
      <c r="E196" s="19" t="s">
        <v>65</v>
      </c>
      <c r="F196" s="18" t="s">
        <v>64</v>
      </c>
      <c r="G196" s="17">
        <v>40000</v>
      </c>
      <c r="H196" s="17">
        <v>40000</v>
      </c>
      <c r="I196" s="16">
        <v>19322.259999999998</v>
      </c>
      <c r="J196" s="16">
        <v>19322.259999999998</v>
      </c>
      <c r="K196" s="16">
        <f t="shared" si="12"/>
        <v>0</v>
      </c>
      <c r="L196" s="16">
        <v>0</v>
      </c>
      <c r="M196" s="16">
        <f t="shared" si="13"/>
        <v>0</v>
      </c>
      <c r="N196" s="16">
        <v>19322.259999999998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5">
        <v>0</v>
      </c>
      <c r="U196" s="15">
        <v>0</v>
      </c>
      <c r="V196" s="14">
        <f t="shared" si="14"/>
        <v>48.305649999999993</v>
      </c>
      <c r="W196" s="13">
        <f t="shared" si="15"/>
        <v>4.66481327902886E-2</v>
      </c>
    </row>
    <row r="197" spans="1:23" s="9" customFormat="1" ht="39" x14ac:dyDescent="0.2">
      <c r="A197" s="12">
        <v>801801043020</v>
      </c>
      <c r="B197" s="12">
        <f t="shared" si="11"/>
        <v>0</v>
      </c>
      <c r="C197" s="20"/>
      <c r="D197" s="19" t="s">
        <v>1</v>
      </c>
      <c r="E197" s="19" t="s">
        <v>52</v>
      </c>
      <c r="F197" s="18" t="s">
        <v>51</v>
      </c>
      <c r="G197" s="17">
        <v>107596</v>
      </c>
      <c r="H197" s="17">
        <v>116596</v>
      </c>
      <c r="I197" s="16">
        <v>109523.39</v>
      </c>
      <c r="J197" s="16">
        <v>109523.39</v>
      </c>
      <c r="K197" s="16">
        <f t="shared" si="12"/>
        <v>0</v>
      </c>
      <c r="L197" s="16">
        <v>0</v>
      </c>
      <c r="M197" s="16">
        <f t="shared" si="13"/>
        <v>0</v>
      </c>
      <c r="N197" s="16">
        <v>0</v>
      </c>
      <c r="O197" s="16">
        <v>109523.39</v>
      </c>
      <c r="P197" s="16">
        <v>0</v>
      </c>
      <c r="Q197" s="16">
        <v>0</v>
      </c>
      <c r="R197" s="16">
        <v>0</v>
      </c>
      <c r="S197" s="16">
        <v>0</v>
      </c>
      <c r="T197" s="15">
        <v>0</v>
      </c>
      <c r="U197" s="15">
        <v>0</v>
      </c>
      <c r="V197" s="14">
        <f t="shared" si="14"/>
        <v>93.934088647981056</v>
      </c>
      <c r="W197" s="13">
        <f t="shared" si="15"/>
        <v>0.26441325395489801</v>
      </c>
    </row>
    <row r="198" spans="1:23" s="9" customFormat="1" ht="19.5" x14ac:dyDescent="0.2">
      <c r="A198" s="12">
        <v>801801044010</v>
      </c>
      <c r="B198" s="12">
        <f t="shared" si="11"/>
        <v>0</v>
      </c>
      <c r="C198" s="20"/>
      <c r="D198" s="19" t="s">
        <v>1</v>
      </c>
      <c r="E198" s="19" t="s">
        <v>50</v>
      </c>
      <c r="F198" s="18" t="s">
        <v>49</v>
      </c>
      <c r="G198" s="17">
        <v>2478985</v>
      </c>
      <c r="H198" s="17">
        <v>2481985</v>
      </c>
      <c r="I198" s="16">
        <v>2366719.4900000002</v>
      </c>
      <c r="J198" s="16">
        <v>2366719.4900000002</v>
      </c>
      <c r="K198" s="16">
        <f t="shared" si="12"/>
        <v>2366719.4900000002</v>
      </c>
      <c r="L198" s="16">
        <v>2366719.4900000002</v>
      </c>
      <c r="M198" s="16">
        <f t="shared" si="13"/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5">
        <v>0</v>
      </c>
      <c r="U198" s="15">
        <v>0</v>
      </c>
      <c r="V198" s="14">
        <f t="shared" si="14"/>
        <v>95.355914318579693</v>
      </c>
      <c r="W198" s="13">
        <f t="shared" si="15"/>
        <v>5.7137749438670289</v>
      </c>
    </row>
    <row r="199" spans="1:23" s="9" customFormat="1" ht="19.5" x14ac:dyDescent="0.2">
      <c r="A199" s="12">
        <v>801801044040</v>
      </c>
      <c r="B199" s="12">
        <f t="shared" si="11"/>
        <v>0</v>
      </c>
      <c r="C199" s="20"/>
      <c r="D199" s="19" t="s">
        <v>1</v>
      </c>
      <c r="E199" s="19" t="s">
        <v>48</v>
      </c>
      <c r="F199" s="18" t="s">
        <v>47</v>
      </c>
      <c r="G199" s="17">
        <v>179860</v>
      </c>
      <c r="H199" s="17">
        <v>175060</v>
      </c>
      <c r="I199" s="16">
        <v>170587.03</v>
      </c>
      <c r="J199" s="16">
        <v>170587.03</v>
      </c>
      <c r="K199" s="16">
        <f t="shared" si="12"/>
        <v>170587.03</v>
      </c>
      <c r="L199" s="16">
        <v>170587.03</v>
      </c>
      <c r="M199" s="16">
        <f t="shared" si="13"/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5">
        <v>0</v>
      </c>
      <c r="U199" s="15">
        <v>0</v>
      </c>
      <c r="V199" s="14">
        <f t="shared" si="14"/>
        <v>97.444893179481312</v>
      </c>
      <c r="W199" s="13">
        <f t="shared" si="15"/>
        <v>0.41183414506071991</v>
      </c>
    </row>
    <row r="200" spans="1:23" s="9" customFormat="1" ht="19.5" x14ac:dyDescent="0.2">
      <c r="A200" s="12">
        <v>801801044110</v>
      </c>
      <c r="B200" s="12">
        <f t="shared" si="11"/>
        <v>0</v>
      </c>
      <c r="C200" s="20"/>
      <c r="D200" s="19" t="s">
        <v>1</v>
      </c>
      <c r="E200" s="19" t="s">
        <v>33</v>
      </c>
      <c r="F200" s="18" t="s">
        <v>32</v>
      </c>
      <c r="G200" s="17">
        <v>464334</v>
      </c>
      <c r="H200" s="17">
        <v>452886</v>
      </c>
      <c r="I200" s="16">
        <v>383509.02</v>
      </c>
      <c r="J200" s="16">
        <v>383509.02</v>
      </c>
      <c r="K200" s="16">
        <f t="shared" si="12"/>
        <v>383509.02</v>
      </c>
      <c r="L200" s="16">
        <v>383509.02</v>
      </c>
      <c r="M200" s="16">
        <f t="shared" si="13"/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5">
        <v>0</v>
      </c>
      <c r="U200" s="15">
        <v>0</v>
      </c>
      <c r="V200" s="14">
        <f t="shared" si="14"/>
        <v>84.681138299704557</v>
      </c>
      <c r="W200" s="13">
        <f t="shared" si="15"/>
        <v>0.92587407949346767</v>
      </c>
    </row>
    <row r="201" spans="1:23" s="9" customFormat="1" ht="39" x14ac:dyDescent="0.2">
      <c r="A201" s="12">
        <v>801801044120</v>
      </c>
      <c r="B201" s="12">
        <f t="shared" si="11"/>
        <v>0</v>
      </c>
      <c r="C201" s="20"/>
      <c r="D201" s="19" t="s">
        <v>1</v>
      </c>
      <c r="E201" s="19" t="s">
        <v>46</v>
      </c>
      <c r="F201" s="18" t="s">
        <v>45</v>
      </c>
      <c r="G201" s="17">
        <v>49962</v>
      </c>
      <c r="H201" s="17">
        <v>49962</v>
      </c>
      <c r="I201" s="16">
        <v>40887.58</v>
      </c>
      <c r="J201" s="16">
        <v>40887.58</v>
      </c>
      <c r="K201" s="16">
        <f t="shared" si="12"/>
        <v>40887.58</v>
      </c>
      <c r="L201" s="16">
        <v>40887.58</v>
      </c>
      <c r="M201" s="16">
        <f t="shared" si="13"/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5">
        <v>0</v>
      </c>
      <c r="U201" s="15">
        <v>0</v>
      </c>
      <c r="V201" s="14">
        <f t="shared" si="14"/>
        <v>81.837356390857053</v>
      </c>
      <c r="W201" s="13">
        <f t="shared" si="15"/>
        <v>9.8711499654468404E-2</v>
      </c>
    </row>
    <row r="202" spans="1:23" s="9" customFormat="1" ht="19.5" x14ac:dyDescent="0.2">
      <c r="A202" s="12">
        <v>801801044170</v>
      </c>
      <c r="B202" s="12">
        <f t="shared" si="11"/>
        <v>0</v>
      </c>
      <c r="C202" s="20"/>
      <c r="D202" s="19" t="s">
        <v>1</v>
      </c>
      <c r="E202" s="19" t="s">
        <v>24</v>
      </c>
      <c r="F202" s="18" t="s">
        <v>23</v>
      </c>
      <c r="G202" s="17">
        <v>2150</v>
      </c>
      <c r="H202" s="17">
        <v>1000</v>
      </c>
      <c r="I202" s="16">
        <v>0</v>
      </c>
      <c r="J202" s="16">
        <v>0</v>
      </c>
      <c r="K202" s="16">
        <f t="shared" si="12"/>
        <v>0</v>
      </c>
      <c r="L202" s="16">
        <v>0</v>
      </c>
      <c r="M202" s="16">
        <f t="shared" si="13"/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5">
        <v>0</v>
      </c>
      <c r="U202" s="15">
        <v>0</v>
      </c>
      <c r="V202" s="14">
        <f t="shared" si="14"/>
        <v>0</v>
      </c>
      <c r="W202" s="13">
        <f t="shared" si="15"/>
        <v>0</v>
      </c>
    </row>
    <row r="203" spans="1:23" s="9" customFormat="1" ht="19.5" x14ac:dyDescent="0.2">
      <c r="A203" s="12">
        <v>801801044210</v>
      </c>
      <c r="B203" s="12">
        <f t="shared" ref="B203:B266" si="16">IF(LEN(A204)=0,1,0)</f>
        <v>0</v>
      </c>
      <c r="C203" s="20"/>
      <c r="D203" s="19" t="s">
        <v>1</v>
      </c>
      <c r="E203" s="19" t="s">
        <v>11</v>
      </c>
      <c r="F203" s="18" t="s">
        <v>10</v>
      </c>
      <c r="G203" s="17">
        <v>146406</v>
      </c>
      <c r="H203" s="17">
        <v>127188</v>
      </c>
      <c r="I203" s="16">
        <v>104888.43</v>
      </c>
      <c r="J203" s="16">
        <v>104888.43</v>
      </c>
      <c r="K203" s="16">
        <f t="shared" ref="K203:K266" si="17">J203-N203-O203-P203-Q203-R203</f>
        <v>104888.43</v>
      </c>
      <c r="L203" s="16">
        <v>0</v>
      </c>
      <c r="M203" s="16">
        <f t="shared" ref="M203:M266" si="18">K203-L203</f>
        <v>104888.43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5">
        <v>0</v>
      </c>
      <c r="U203" s="15">
        <v>0</v>
      </c>
      <c r="V203" s="14">
        <f t="shared" ref="V203:V266" si="19">IF(H203=0,"-",I203/H203*100)</f>
        <v>82.467237475233517</v>
      </c>
      <c r="W203" s="13">
        <f t="shared" ref="W203:W266" si="20">IF($I$9=0,"-",I203/$I$9*100)</f>
        <v>0.25322345371632982</v>
      </c>
    </row>
    <row r="204" spans="1:23" s="9" customFormat="1" ht="19.5" x14ac:dyDescent="0.2">
      <c r="A204" s="12">
        <v>801801044220</v>
      </c>
      <c r="B204" s="12">
        <f t="shared" si="16"/>
        <v>0</v>
      </c>
      <c r="C204" s="20"/>
      <c r="D204" s="19" t="s">
        <v>1</v>
      </c>
      <c r="E204" s="19" t="s">
        <v>109</v>
      </c>
      <c r="F204" s="18" t="s">
        <v>108</v>
      </c>
      <c r="G204" s="17">
        <v>174600</v>
      </c>
      <c r="H204" s="17">
        <v>122100</v>
      </c>
      <c r="I204" s="16">
        <v>112827.38</v>
      </c>
      <c r="J204" s="16">
        <v>112827.38</v>
      </c>
      <c r="K204" s="16">
        <f t="shared" si="17"/>
        <v>112827.38</v>
      </c>
      <c r="L204" s="16">
        <v>0</v>
      </c>
      <c r="M204" s="16">
        <f t="shared" si="18"/>
        <v>112827.38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5">
        <v>0</v>
      </c>
      <c r="U204" s="15">
        <v>0</v>
      </c>
      <c r="V204" s="14">
        <f t="shared" si="19"/>
        <v>92.405716625716622</v>
      </c>
      <c r="W204" s="13">
        <f t="shared" si="20"/>
        <v>0.27238980350230013</v>
      </c>
    </row>
    <row r="205" spans="1:23" s="9" customFormat="1" ht="19.5" x14ac:dyDescent="0.2">
      <c r="A205" s="12">
        <v>801801044240</v>
      </c>
      <c r="B205" s="12">
        <f t="shared" si="16"/>
        <v>0</v>
      </c>
      <c r="C205" s="20"/>
      <c r="D205" s="19" t="s">
        <v>1</v>
      </c>
      <c r="E205" s="19" t="s">
        <v>151</v>
      </c>
      <c r="F205" s="18" t="s">
        <v>149</v>
      </c>
      <c r="G205" s="17">
        <v>5200</v>
      </c>
      <c r="H205" s="17">
        <v>2282</v>
      </c>
      <c r="I205" s="16">
        <v>1419.85</v>
      </c>
      <c r="J205" s="16">
        <v>1419.85</v>
      </c>
      <c r="K205" s="16">
        <f t="shared" si="17"/>
        <v>1419.85</v>
      </c>
      <c r="L205" s="16">
        <v>0</v>
      </c>
      <c r="M205" s="16">
        <f t="shared" si="18"/>
        <v>1419.85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5">
        <v>0</v>
      </c>
      <c r="U205" s="15">
        <v>0</v>
      </c>
      <c r="V205" s="14">
        <f t="shared" si="19"/>
        <v>62.219544259421554</v>
      </c>
      <c r="W205" s="13">
        <f t="shared" si="20"/>
        <v>3.4278263175369383E-3</v>
      </c>
    </row>
    <row r="206" spans="1:23" s="9" customFormat="1" ht="19.5" x14ac:dyDescent="0.2">
      <c r="A206" s="12">
        <v>801801044260</v>
      </c>
      <c r="B206" s="12">
        <f t="shared" si="16"/>
        <v>0</v>
      </c>
      <c r="C206" s="20"/>
      <c r="D206" s="19" t="s">
        <v>1</v>
      </c>
      <c r="E206" s="19" t="s">
        <v>9</v>
      </c>
      <c r="F206" s="18" t="s">
        <v>8</v>
      </c>
      <c r="G206" s="17">
        <v>62100</v>
      </c>
      <c r="H206" s="17">
        <v>65915</v>
      </c>
      <c r="I206" s="16">
        <v>41509.53</v>
      </c>
      <c r="J206" s="16">
        <v>41509.53</v>
      </c>
      <c r="K206" s="16">
        <f t="shared" si="17"/>
        <v>41509.53</v>
      </c>
      <c r="L206" s="16">
        <v>0</v>
      </c>
      <c r="M206" s="16">
        <f t="shared" si="18"/>
        <v>41509.53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5">
        <v>0</v>
      </c>
      <c r="U206" s="15">
        <v>0</v>
      </c>
      <c r="V206" s="14">
        <f t="shared" si="19"/>
        <v>62.974330577258584</v>
      </c>
      <c r="W206" s="13">
        <f t="shared" si="20"/>
        <v>0.10021302205344865</v>
      </c>
    </row>
    <row r="207" spans="1:23" s="9" customFormat="1" ht="19.5" x14ac:dyDescent="0.2">
      <c r="A207" s="12">
        <v>801801044270</v>
      </c>
      <c r="B207" s="12">
        <f t="shared" si="16"/>
        <v>0</v>
      </c>
      <c r="C207" s="20"/>
      <c r="D207" s="19" t="s">
        <v>1</v>
      </c>
      <c r="E207" s="19" t="s">
        <v>7</v>
      </c>
      <c r="F207" s="18" t="s">
        <v>6</v>
      </c>
      <c r="G207" s="17">
        <v>52800</v>
      </c>
      <c r="H207" s="17">
        <v>136680</v>
      </c>
      <c r="I207" s="16">
        <v>134951.32</v>
      </c>
      <c r="J207" s="16">
        <v>134951.32</v>
      </c>
      <c r="K207" s="16">
        <f t="shared" si="17"/>
        <v>134951.32</v>
      </c>
      <c r="L207" s="16">
        <v>0</v>
      </c>
      <c r="M207" s="16">
        <f t="shared" si="18"/>
        <v>134951.32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5">
        <v>0</v>
      </c>
      <c r="U207" s="15">
        <v>0</v>
      </c>
      <c r="V207" s="14">
        <f t="shared" si="19"/>
        <v>98.735235586772035</v>
      </c>
      <c r="W207" s="13">
        <f t="shared" si="20"/>
        <v>0.32580180038901924</v>
      </c>
    </row>
    <row r="208" spans="1:23" s="9" customFormat="1" ht="19.5" x14ac:dyDescent="0.2">
      <c r="A208" s="12">
        <v>801801044280</v>
      </c>
      <c r="B208" s="12">
        <f t="shared" si="16"/>
        <v>0</v>
      </c>
      <c r="C208" s="20"/>
      <c r="D208" s="19" t="s">
        <v>1</v>
      </c>
      <c r="E208" s="19" t="s">
        <v>44</v>
      </c>
      <c r="F208" s="18" t="s">
        <v>43</v>
      </c>
      <c r="G208" s="17">
        <v>4700</v>
      </c>
      <c r="H208" s="17">
        <v>2600</v>
      </c>
      <c r="I208" s="16">
        <v>2440</v>
      </c>
      <c r="J208" s="16">
        <v>2440</v>
      </c>
      <c r="K208" s="16">
        <f t="shared" si="17"/>
        <v>2440</v>
      </c>
      <c r="L208" s="16">
        <v>0</v>
      </c>
      <c r="M208" s="16">
        <f t="shared" si="18"/>
        <v>2440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5">
        <v>0</v>
      </c>
      <c r="U208" s="15">
        <v>0</v>
      </c>
      <c r="V208" s="14">
        <f t="shared" si="19"/>
        <v>93.84615384615384</v>
      </c>
      <c r="W208" s="13">
        <f t="shared" si="20"/>
        <v>5.8906900128817335E-3</v>
      </c>
    </row>
    <row r="209" spans="1:23" s="9" customFormat="1" ht="19.5" x14ac:dyDescent="0.2">
      <c r="A209" s="12">
        <v>801801044300</v>
      </c>
      <c r="B209" s="12">
        <f t="shared" si="16"/>
        <v>0</v>
      </c>
      <c r="C209" s="20"/>
      <c r="D209" s="19" t="s">
        <v>1</v>
      </c>
      <c r="E209" s="19" t="s">
        <v>5</v>
      </c>
      <c r="F209" s="18" t="s">
        <v>4</v>
      </c>
      <c r="G209" s="17">
        <v>45875</v>
      </c>
      <c r="H209" s="17">
        <v>51075</v>
      </c>
      <c r="I209" s="16">
        <v>44572.160000000003</v>
      </c>
      <c r="J209" s="16">
        <v>44572.160000000003</v>
      </c>
      <c r="K209" s="16">
        <f t="shared" si="17"/>
        <v>44572.160000000003</v>
      </c>
      <c r="L209" s="16">
        <v>0</v>
      </c>
      <c r="M209" s="16">
        <f t="shared" si="18"/>
        <v>44572.160000000003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5">
        <v>0</v>
      </c>
      <c r="U209" s="15">
        <v>0</v>
      </c>
      <c r="V209" s="14">
        <f t="shared" si="19"/>
        <v>87.268056779246223</v>
      </c>
      <c r="W209" s="13">
        <f t="shared" si="20"/>
        <v>0.10760687613301916</v>
      </c>
    </row>
    <row r="210" spans="1:23" s="9" customFormat="1" ht="39" x14ac:dyDescent="0.2">
      <c r="A210" s="12">
        <v>801801044360</v>
      </c>
      <c r="B210" s="12">
        <f t="shared" si="16"/>
        <v>0</v>
      </c>
      <c r="C210" s="20"/>
      <c r="D210" s="19" t="s">
        <v>1</v>
      </c>
      <c r="E210" s="19" t="s">
        <v>86</v>
      </c>
      <c r="F210" s="18" t="s">
        <v>85</v>
      </c>
      <c r="G210" s="17">
        <v>9900</v>
      </c>
      <c r="H210" s="17">
        <v>8900</v>
      </c>
      <c r="I210" s="16">
        <v>8554.2999999999993</v>
      </c>
      <c r="J210" s="16">
        <v>8554.2999999999993</v>
      </c>
      <c r="K210" s="16">
        <f t="shared" si="17"/>
        <v>8554.2999999999993</v>
      </c>
      <c r="L210" s="16">
        <v>0</v>
      </c>
      <c r="M210" s="16">
        <f t="shared" si="18"/>
        <v>8554.2999999999993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5">
        <v>0</v>
      </c>
      <c r="U210" s="15">
        <v>0</v>
      </c>
      <c r="V210" s="14">
        <f t="shared" si="19"/>
        <v>96.115730337078645</v>
      </c>
      <c r="W210" s="13">
        <f t="shared" si="20"/>
        <v>2.0651938351309101E-2</v>
      </c>
    </row>
    <row r="211" spans="1:23" s="9" customFormat="1" ht="19.5" x14ac:dyDescent="0.2">
      <c r="A211" s="12">
        <v>801801044410</v>
      </c>
      <c r="B211" s="12">
        <f t="shared" si="16"/>
        <v>0</v>
      </c>
      <c r="C211" s="20"/>
      <c r="D211" s="19" t="s">
        <v>1</v>
      </c>
      <c r="E211" s="19" t="s">
        <v>42</v>
      </c>
      <c r="F211" s="18" t="s">
        <v>41</v>
      </c>
      <c r="G211" s="17">
        <v>1600</v>
      </c>
      <c r="H211" s="17">
        <v>200</v>
      </c>
      <c r="I211" s="16">
        <v>180</v>
      </c>
      <c r="J211" s="16">
        <v>180</v>
      </c>
      <c r="K211" s="16">
        <f t="shared" si="17"/>
        <v>180</v>
      </c>
      <c r="L211" s="16">
        <v>0</v>
      </c>
      <c r="M211" s="16">
        <f t="shared" si="18"/>
        <v>180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5">
        <v>0</v>
      </c>
      <c r="U211" s="15">
        <v>0</v>
      </c>
      <c r="V211" s="14">
        <f t="shared" si="19"/>
        <v>90</v>
      </c>
      <c r="W211" s="13">
        <f t="shared" si="20"/>
        <v>4.3455909931094759E-4</v>
      </c>
    </row>
    <row r="212" spans="1:23" s="9" customFormat="1" ht="19.5" x14ac:dyDescent="0.2">
      <c r="A212" s="12">
        <v>801801044430</v>
      </c>
      <c r="B212" s="12">
        <f t="shared" si="16"/>
        <v>0</v>
      </c>
      <c r="C212" s="20"/>
      <c r="D212" s="19" t="s">
        <v>1</v>
      </c>
      <c r="E212" s="19" t="s">
        <v>59</v>
      </c>
      <c r="F212" s="18" t="s">
        <v>58</v>
      </c>
      <c r="G212" s="17">
        <v>2770</v>
      </c>
      <c r="H212" s="17">
        <v>2772</v>
      </c>
      <c r="I212" s="16">
        <v>2765</v>
      </c>
      <c r="J212" s="16">
        <v>2765</v>
      </c>
      <c r="K212" s="16">
        <f t="shared" si="17"/>
        <v>2765</v>
      </c>
      <c r="L212" s="16">
        <v>0</v>
      </c>
      <c r="M212" s="16">
        <f t="shared" si="18"/>
        <v>2765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5">
        <v>0</v>
      </c>
      <c r="U212" s="15">
        <v>0</v>
      </c>
      <c r="V212" s="14">
        <f t="shared" si="19"/>
        <v>99.747474747474755</v>
      </c>
      <c r="W212" s="13">
        <f t="shared" si="20"/>
        <v>6.6753106088598335E-3</v>
      </c>
    </row>
    <row r="213" spans="1:23" s="9" customFormat="1" ht="39" x14ac:dyDescent="0.2">
      <c r="A213" s="12">
        <v>801801044440</v>
      </c>
      <c r="B213" s="12">
        <f t="shared" si="16"/>
        <v>0</v>
      </c>
      <c r="C213" s="20"/>
      <c r="D213" s="19" t="s">
        <v>1</v>
      </c>
      <c r="E213" s="19" t="s">
        <v>40</v>
      </c>
      <c r="F213" s="18" t="s">
        <v>39</v>
      </c>
      <c r="G213" s="17">
        <v>127515</v>
      </c>
      <c r="H213" s="17">
        <v>131984</v>
      </c>
      <c r="I213" s="16">
        <v>131982.01999999999</v>
      </c>
      <c r="J213" s="16">
        <v>131982.01999999999</v>
      </c>
      <c r="K213" s="16">
        <f t="shared" si="17"/>
        <v>131982.01999999999</v>
      </c>
      <c r="L213" s="16">
        <v>0</v>
      </c>
      <c r="M213" s="16">
        <f t="shared" si="18"/>
        <v>131982.01999999999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5">
        <v>0</v>
      </c>
      <c r="U213" s="15">
        <v>0</v>
      </c>
      <c r="V213" s="14">
        <f t="shared" si="19"/>
        <v>99.998499818159772</v>
      </c>
      <c r="W213" s="13">
        <f t="shared" si="20"/>
        <v>0.31863326520244145</v>
      </c>
    </row>
    <row r="214" spans="1:23" s="9" customFormat="1" ht="39" x14ac:dyDescent="0.2">
      <c r="A214" s="12">
        <v>801801044700</v>
      </c>
      <c r="B214" s="12">
        <f t="shared" si="16"/>
        <v>0</v>
      </c>
      <c r="C214" s="20"/>
      <c r="D214" s="19" t="s">
        <v>1</v>
      </c>
      <c r="E214" s="19" t="s">
        <v>38</v>
      </c>
      <c r="F214" s="18" t="s">
        <v>37</v>
      </c>
      <c r="G214" s="17">
        <v>5500</v>
      </c>
      <c r="H214" s="17">
        <v>4231</v>
      </c>
      <c r="I214" s="16">
        <v>4058.19</v>
      </c>
      <c r="J214" s="16">
        <v>4058.19</v>
      </c>
      <c r="K214" s="16">
        <f t="shared" si="17"/>
        <v>4058.19</v>
      </c>
      <c r="L214" s="16">
        <v>0</v>
      </c>
      <c r="M214" s="16">
        <f t="shared" si="18"/>
        <v>4058.19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5">
        <v>0</v>
      </c>
      <c r="U214" s="15">
        <v>0</v>
      </c>
      <c r="V214" s="14">
        <f t="shared" si="19"/>
        <v>95.915622784211777</v>
      </c>
      <c r="W214" s="13">
        <f t="shared" si="20"/>
        <v>9.7973521735149685E-3</v>
      </c>
    </row>
    <row r="215" spans="1:23" s="9" customFormat="1" ht="19.5" x14ac:dyDescent="0.2">
      <c r="A215" s="12">
        <v>801801130000</v>
      </c>
      <c r="B215" s="12">
        <f t="shared" si="16"/>
        <v>0</v>
      </c>
      <c r="C215" s="20"/>
      <c r="D215" s="19" t="s">
        <v>174</v>
      </c>
      <c r="E215" s="19" t="s">
        <v>1</v>
      </c>
      <c r="F215" s="18" t="s">
        <v>173</v>
      </c>
      <c r="G215" s="17">
        <v>781002</v>
      </c>
      <c r="H215" s="17">
        <v>613080</v>
      </c>
      <c r="I215" s="16">
        <v>460384.15</v>
      </c>
      <c r="J215" s="16">
        <v>460384.15</v>
      </c>
      <c r="K215" s="16">
        <f t="shared" si="17"/>
        <v>460334.17000000004</v>
      </c>
      <c r="L215" s="16">
        <v>84603.69</v>
      </c>
      <c r="M215" s="16">
        <f t="shared" si="18"/>
        <v>375730.48000000004</v>
      </c>
      <c r="N215" s="16">
        <v>0</v>
      </c>
      <c r="O215" s="16">
        <v>49.98</v>
      </c>
      <c r="P215" s="16">
        <v>0</v>
      </c>
      <c r="Q215" s="16">
        <v>0</v>
      </c>
      <c r="R215" s="16">
        <v>0</v>
      </c>
      <c r="S215" s="16">
        <v>0</v>
      </c>
      <c r="T215" s="15">
        <v>0</v>
      </c>
      <c r="U215" s="15">
        <v>0</v>
      </c>
      <c r="V215" s="14">
        <f t="shared" si="19"/>
        <v>75.093650094604286</v>
      </c>
      <c r="W215" s="13">
        <f t="shared" si="20"/>
        <v>1.1114673420057566</v>
      </c>
    </row>
    <row r="216" spans="1:23" s="9" customFormat="1" ht="39" x14ac:dyDescent="0.2">
      <c r="A216" s="12">
        <v>801801133020</v>
      </c>
      <c r="B216" s="12">
        <f t="shared" si="16"/>
        <v>0</v>
      </c>
      <c r="C216" s="20"/>
      <c r="D216" s="19" t="s">
        <v>1</v>
      </c>
      <c r="E216" s="19" t="s">
        <v>52</v>
      </c>
      <c r="F216" s="18" t="s">
        <v>51</v>
      </c>
      <c r="G216" s="17">
        <v>0</v>
      </c>
      <c r="H216" s="17">
        <v>50</v>
      </c>
      <c r="I216" s="16">
        <v>49.98</v>
      </c>
      <c r="J216" s="16">
        <v>49.98</v>
      </c>
      <c r="K216" s="16">
        <f t="shared" si="17"/>
        <v>0</v>
      </c>
      <c r="L216" s="16">
        <v>0</v>
      </c>
      <c r="M216" s="16">
        <f t="shared" si="18"/>
        <v>0</v>
      </c>
      <c r="N216" s="16">
        <v>0</v>
      </c>
      <c r="O216" s="16">
        <v>49.98</v>
      </c>
      <c r="P216" s="16">
        <v>0</v>
      </c>
      <c r="Q216" s="16">
        <v>0</v>
      </c>
      <c r="R216" s="16">
        <v>0</v>
      </c>
      <c r="S216" s="16">
        <v>0</v>
      </c>
      <c r="T216" s="15">
        <v>0</v>
      </c>
      <c r="U216" s="15">
        <v>0</v>
      </c>
      <c r="V216" s="14">
        <f t="shared" si="19"/>
        <v>99.96</v>
      </c>
      <c r="W216" s="13">
        <f t="shared" si="20"/>
        <v>1.2066257657533976E-4</v>
      </c>
    </row>
    <row r="217" spans="1:23" s="9" customFormat="1" ht="19.5" x14ac:dyDescent="0.2">
      <c r="A217" s="12">
        <v>801801134010</v>
      </c>
      <c r="B217" s="12">
        <f t="shared" si="16"/>
        <v>0</v>
      </c>
      <c r="C217" s="20"/>
      <c r="D217" s="19" t="s">
        <v>1</v>
      </c>
      <c r="E217" s="19" t="s">
        <v>50</v>
      </c>
      <c r="F217" s="18" t="s">
        <v>49</v>
      </c>
      <c r="G217" s="17">
        <v>68651</v>
      </c>
      <c r="H217" s="17">
        <v>68651</v>
      </c>
      <c r="I217" s="16">
        <v>66705.14</v>
      </c>
      <c r="J217" s="16">
        <v>66705.14</v>
      </c>
      <c r="K217" s="16">
        <f t="shared" si="17"/>
        <v>66705.14</v>
      </c>
      <c r="L217" s="16">
        <v>66705.14</v>
      </c>
      <c r="M217" s="16">
        <f t="shared" si="18"/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5">
        <v>0</v>
      </c>
      <c r="U217" s="15">
        <v>0</v>
      </c>
      <c r="V217" s="14">
        <f t="shared" si="19"/>
        <v>97.16557661213966</v>
      </c>
      <c r="W217" s="13">
        <f t="shared" si="20"/>
        <v>0.16104069754339256</v>
      </c>
    </row>
    <row r="218" spans="1:23" s="9" customFormat="1" ht="19.5" x14ac:dyDescent="0.2">
      <c r="A218" s="12">
        <v>801801134040</v>
      </c>
      <c r="B218" s="12">
        <f t="shared" si="16"/>
        <v>0</v>
      </c>
      <c r="C218" s="20"/>
      <c r="D218" s="19" t="s">
        <v>1</v>
      </c>
      <c r="E218" s="19" t="s">
        <v>48</v>
      </c>
      <c r="F218" s="18" t="s">
        <v>47</v>
      </c>
      <c r="G218" s="17">
        <v>5780</v>
      </c>
      <c r="H218" s="17">
        <v>5780</v>
      </c>
      <c r="I218" s="16">
        <v>5165.1099999999997</v>
      </c>
      <c r="J218" s="16">
        <v>5165.1099999999997</v>
      </c>
      <c r="K218" s="16">
        <f t="shared" si="17"/>
        <v>5165.1099999999997</v>
      </c>
      <c r="L218" s="16">
        <v>5165.1099999999997</v>
      </c>
      <c r="M218" s="16">
        <f t="shared" si="18"/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5">
        <v>0</v>
      </c>
      <c r="U218" s="15">
        <v>0</v>
      </c>
      <c r="V218" s="14">
        <f t="shared" si="19"/>
        <v>89.361764705882351</v>
      </c>
      <c r="W218" s="13">
        <f t="shared" si="20"/>
        <v>1.2469697496899823E-2</v>
      </c>
    </row>
    <row r="219" spans="1:23" s="9" customFormat="1" ht="19.5" x14ac:dyDescent="0.2">
      <c r="A219" s="12">
        <v>801801134110</v>
      </c>
      <c r="B219" s="12">
        <f t="shared" si="16"/>
        <v>0</v>
      </c>
      <c r="C219" s="20"/>
      <c r="D219" s="19" t="s">
        <v>1</v>
      </c>
      <c r="E219" s="19" t="s">
        <v>33</v>
      </c>
      <c r="F219" s="18" t="s">
        <v>32</v>
      </c>
      <c r="G219" s="17">
        <v>12795</v>
      </c>
      <c r="H219" s="17">
        <v>12795</v>
      </c>
      <c r="I219" s="16">
        <v>11111.35</v>
      </c>
      <c r="J219" s="16">
        <v>11111.35</v>
      </c>
      <c r="K219" s="16">
        <f t="shared" si="17"/>
        <v>11111.35</v>
      </c>
      <c r="L219" s="16">
        <v>11111.35</v>
      </c>
      <c r="M219" s="16">
        <f t="shared" si="18"/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5">
        <v>0</v>
      </c>
      <c r="U219" s="15">
        <v>0</v>
      </c>
      <c r="V219" s="14">
        <f t="shared" si="19"/>
        <v>86.841344275107474</v>
      </c>
      <c r="W219" s="13">
        <f t="shared" si="20"/>
        <v>2.6825212489603872E-2</v>
      </c>
    </row>
    <row r="220" spans="1:23" s="9" customFormat="1" ht="39" x14ac:dyDescent="0.2">
      <c r="A220" s="12">
        <v>801801134120</v>
      </c>
      <c r="B220" s="12">
        <f t="shared" si="16"/>
        <v>0</v>
      </c>
      <c r="C220" s="20"/>
      <c r="D220" s="19" t="s">
        <v>1</v>
      </c>
      <c r="E220" s="19" t="s">
        <v>46</v>
      </c>
      <c r="F220" s="18" t="s">
        <v>45</v>
      </c>
      <c r="G220" s="17">
        <v>1147</v>
      </c>
      <c r="H220" s="17">
        <v>1147</v>
      </c>
      <c r="I220" s="16">
        <v>1046.0999999999999</v>
      </c>
      <c r="J220" s="16">
        <v>1046.0999999999999</v>
      </c>
      <c r="K220" s="16">
        <f t="shared" si="17"/>
        <v>1046.0999999999999</v>
      </c>
      <c r="L220" s="16">
        <v>1046.0999999999999</v>
      </c>
      <c r="M220" s="16">
        <f t="shared" si="18"/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5">
        <v>0</v>
      </c>
      <c r="U220" s="15">
        <v>0</v>
      </c>
      <c r="V220" s="14">
        <f t="shared" si="19"/>
        <v>91.203138622493455</v>
      </c>
      <c r="W220" s="13">
        <f t="shared" si="20"/>
        <v>2.5255126321621236E-3</v>
      </c>
    </row>
    <row r="221" spans="1:23" s="9" customFormat="1" ht="19.5" x14ac:dyDescent="0.2">
      <c r="A221" s="12">
        <v>801801134210</v>
      </c>
      <c r="B221" s="12">
        <f t="shared" si="16"/>
        <v>0</v>
      </c>
      <c r="C221" s="20"/>
      <c r="D221" s="19" t="s">
        <v>1</v>
      </c>
      <c r="E221" s="19" t="s">
        <v>11</v>
      </c>
      <c r="F221" s="18" t="s">
        <v>10</v>
      </c>
      <c r="G221" s="17">
        <v>40800</v>
      </c>
      <c r="H221" s="17">
        <v>25300</v>
      </c>
      <c r="I221" s="16">
        <v>20920.439999999999</v>
      </c>
      <c r="J221" s="16">
        <v>20920.439999999999</v>
      </c>
      <c r="K221" s="16">
        <f t="shared" si="17"/>
        <v>20920.439999999999</v>
      </c>
      <c r="L221" s="16">
        <v>0</v>
      </c>
      <c r="M221" s="16">
        <f t="shared" si="18"/>
        <v>20920.439999999999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5">
        <v>0</v>
      </c>
      <c r="U221" s="15">
        <v>0</v>
      </c>
      <c r="V221" s="14">
        <f t="shared" si="19"/>
        <v>82.689486166007896</v>
      </c>
      <c r="W221" s="13">
        <f t="shared" si="20"/>
        <v>5.0506486464381772E-2</v>
      </c>
    </row>
    <row r="222" spans="1:23" s="9" customFormat="1" ht="19.5" x14ac:dyDescent="0.2">
      <c r="A222" s="12">
        <v>801801134270</v>
      </c>
      <c r="B222" s="12">
        <f t="shared" si="16"/>
        <v>0</v>
      </c>
      <c r="C222" s="20"/>
      <c r="D222" s="19" t="s">
        <v>1</v>
      </c>
      <c r="E222" s="19" t="s">
        <v>7</v>
      </c>
      <c r="F222" s="18" t="s">
        <v>6</v>
      </c>
      <c r="G222" s="17">
        <v>5000</v>
      </c>
      <c r="H222" s="17">
        <v>5300</v>
      </c>
      <c r="I222" s="16">
        <v>5256</v>
      </c>
      <c r="J222" s="16">
        <v>5256</v>
      </c>
      <c r="K222" s="16">
        <f t="shared" si="17"/>
        <v>5256</v>
      </c>
      <c r="L222" s="16">
        <v>0</v>
      </c>
      <c r="M222" s="16">
        <f t="shared" si="18"/>
        <v>5256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5">
        <v>0</v>
      </c>
      <c r="U222" s="15">
        <v>0</v>
      </c>
      <c r="V222" s="14">
        <f t="shared" si="19"/>
        <v>99.169811320754718</v>
      </c>
      <c r="W222" s="13">
        <f t="shared" si="20"/>
        <v>1.2689125699879669E-2</v>
      </c>
    </row>
    <row r="223" spans="1:23" s="9" customFormat="1" ht="19.5" x14ac:dyDescent="0.2">
      <c r="A223" s="12">
        <v>801801134280</v>
      </c>
      <c r="B223" s="12">
        <f t="shared" si="16"/>
        <v>0</v>
      </c>
      <c r="C223" s="20"/>
      <c r="D223" s="19" t="s">
        <v>1</v>
      </c>
      <c r="E223" s="19" t="s">
        <v>44</v>
      </c>
      <c r="F223" s="18" t="s">
        <v>43</v>
      </c>
      <c r="G223" s="17">
        <v>280</v>
      </c>
      <c r="H223" s="17">
        <v>370</v>
      </c>
      <c r="I223" s="16">
        <v>370</v>
      </c>
      <c r="J223" s="16">
        <v>370</v>
      </c>
      <c r="K223" s="16">
        <f t="shared" si="17"/>
        <v>370</v>
      </c>
      <c r="L223" s="16">
        <v>0</v>
      </c>
      <c r="M223" s="16">
        <f t="shared" si="18"/>
        <v>370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5">
        <v>0</v>
      </c>
      <c r="U223" s="15">
        <v>0</v>
      </c>
      <c r="V223" s="14">
        <f t="shared" si="19"/>
        <v>100</v>
      </c>
      <c r="W223" s="13">
        <f t="shared" si="20"/>
        <v>8.9326037080583655E-4</v>
      </c>
    </row>
    <row r="224" spans="1:23" s="9" customFormat="1" ht="19.5" x14ac:dyDescent="0.2">
      <c r="A224" s="12">
        <v>801801134300</v>
      </c>
      <c r="B224" s="12">
        <f t="shared" si="16"/>
        <v>0</v>
      </c>
      <c r="C224" s="20"/>
      <c r="D224" s="19" t="s">
        <v>1</v>
      </c>
      <c r="E224" s="19" t="s">
        <v>5</v>
      </c>
      <c r="F224" s="18" t="s">
        <v>4</v>
      </c>
      <c r="G224" s="17">
        <v>637711</v>
      </c>
      <c r="H224" s="17">
        <v>484699</v>
      </c>
      <c r="I224" s="16">
        <v>341759.08</v>
      </c>
      <c r="J224" s="16">
        <v>341759.08</v>
      </c>
      <c r="K224" s="16">
        <f t="shared" si="17"/>
        <v>341759.08</v>
      </c>
      <c r="L224" s="16">
        <v>0</v>
      </c>
      <c r="M224" s="16">
        <f t="shared" si="18"/>
        <v>341759.08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5">
        <v>0</v>
      </c>
      <c r="U224" s="15">
        <v>0</v>
      </c>
      <c r="V224" s="14">
        <f t="shared" si="19"/>
        <v>70.50954922539556</v>
      </c>
      <c r="W224" s="13">
        <f t="shared" si="20"/>
        <v>0.82508065547854492</v>
      </c>
    </row>
    <row r="225" spans="1:23" s="9" customFormat="1" ht="19.5" x14ac:dyDescent="0.2">
      <c r="A225" s="12">
        <v>801801134410</v>
      </c>
      <c r="B225" s="12">
        <f t="shared" si="16"/>
        <v>0</v>
      </c>
      <c r="C225" s="20"/>
      <c r="D225" s="19" t="s">
        <v>1</v>
      </c>
      <c r="E225" s="19" t="s">
        <v>42</v>
      </c>
      <c r="F225" s="18" t="s">
        <v>41</v>
      </c>
      <c r="G225" s="17">
        <v>200</v>
      </c>
      <c r="H225" s="17">
        <v>200</v>
      </c>
      <c r="I225" s="16">
        <v>54</v>
      </c>
      <c r="J225" s="16">
        <v>54</v>
      </c>
      <c r="K225" s="16">
        <f t="shared" si="17"/>
        <v>54</v>
      </c>
      <c r="L225" s="16">
        <v>0</v>
      </c>
      <c r="M225" s="16">
        <f t="shared" si="18"/>
        <v>54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5">
        <v>0</v>
      </c>
      <c r="U225" s="15">
        <v>0</v>
      </c>
      <c r="V225" s="14">
        <f t="shared" si="19"/>
        <v>27</v>
      </c>
      <c r="W225" s="13">
        <f t="shared" si="20"/>
        <v>1.3036772979328428E-4</v>
      </c>
    </row>
    <row r="226" spans="1:23" s="9" customFormat="1" ht="19.5" x14ac:dyDescent="0.2">
      <c r="A226" s="12">
        <v>801801134430</v>
      </c>
      <c r="B226" s="12">
        <f t="shared" si="16"/>
        <v>0</v>
      </c>
      <c r="C226" s="20"/>
      <c r="D226" s="19" t="s">
        <v>1</v>
      </c>
      <c r="E226" s="19" t="s">
        <v>59</v>
      </c>
      <c r="F226" s="18" t="s">
        <v>58</v>
      </c>
      <c r="G226" s="17">
        <v>4000</v>
      </c>
      <c r="H226" s="17">
        <v>4000</v>
      </c>
      <c r="I226" s="16">
        <v>3258</v>
      </c>
      <c r="J226" s="16">
        <v>3258</v>
      </c>
      <c r="K226" s="16">
        <f t="shared" si="17"/>
        <v>3258</v>
      </c>
      <c r="L226" s="16">
        <v>0</v>
      </c>
      <c r="M226" s="16">
        <f t="shared" si="18"/>
        <v>3258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5">
        <v>0</v>
      </c>
      <c r="U226" s="15">
        <v>0</v>
      </c>
      <c r="V226" s="14">
        <f t="shared" si="19"/>
        <v>81.45</v>
      </c>
      <c r="W226" s="13">
        <f t="shared" si="20"/>
        <v>7.8655196975281495E-3</v>
      </c>
    </row>
    <row r="227" spans="1:23" s="9" customFormat="1" ht="39" x14ac:dyDescent="0.2">
      <c r="A227" s="12">
        <v>801801134440</v>
      </c>
      <c r="B227" s="12">
        <f t="shared" si="16"/>
        <v>0</v>
      </c>
      <c r="C227" s="20"/>
      <c r="D227" s="19" t="s">
        <v>1</v>
      </c>
      <c r="E227" s="19" t="s">
        <v>40</v>
      </c>
      <c r="F227" s="18" t="s">
        <v>39</v>
      </c>
      <c r="G227" s="17">
        <v>2713</v>
      </c>
      <c r="H227" s="17">
        <v>2713</v>
      </c>
      <c r="I227" s="16">
        <v>2712.96</v>
      </c>
      <c r="J227" s="16">
        <v>2712.96</v>
      </c>
      <c r="K227" s="16">
        <f t="shared" si="17"/>
        <v>2712.96</v>
      </c>
      <c r="L227" s="16">
        <v>0</v>
      </c>
      <c r="M227" s="16">
        <f t="shared" si="18"/>
        <v>2712.96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5">
        <v>0</v>
      </c>
      <c r="U227" s="15">
        <v>0</v>
      </c>
      <c r="V227" s="14">
        <f t="shared" si="19"/>
        <v>99.998525617397718</v>
      </c>
      <c r="W227" s="13">
        <f t="shared" si="20"/>
        <v>6.5496747448146016E-3</v>
      </c>
    </row>
    <row r="228" spans="1:23" s="9" customFormat="1" ht="39" x14ac:dyDescent="0.2">
      <c r="A228" s="12">
        <v>801801134500</v>
      </c>
      <c r="B228" s="12">
        <f t="shared" si="16"/>
        <v>0</v>
      </c>
      <c r="C228" s="20"/>
      <c r="D228" s="19" t="s">
        <v>1</v>
      </c>
      <c r="E228" s="19" t="s">
        <v>172</v>
      </c>
      <c r="F228" s="18" t="s">
        <v>171</v>
      </c>
      <c r="G228" s="17">
        <v>1250</v>
      </c>
      <c r="H228" s="17">
        <v>1400</v>
      </c>
      <c r="I228" s="16">
        <v>1400</v>
      </c>
      <c r="J228" s="16">
        <v>1400</v>
      </c>
      <c r="K228" s="16">
        <f t="shared" si="17"/>
        <v>1400</v>
      </c>
      <c r="L228" s="16">
        <v>0</v>
      </c>
      <c r="M228" s="16">
        <f t="shared" si="18"/>
        <v>1400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5">
        <v>0</v>
      </c>
      <c r="U228" s="15">
        <v>0</v>
      </c>
      <c r="V228" s="14">
        <f t="shared" si="19"/>
        <v>100</v>
      </c>
      <c r="W228" s="13">
        <f t="shared" si="20"/>
        <v>3.3799041057518144E-3</v>
      </c>
    </row>
    <row r="229" spans="1:23" s="9" customFormat="1" ht="19.5" x14ac:dyDescent="0.2">
      <c r="A229" s="12">
        <v>801801134780</v>
      </c>
      <c r="B229" s="12">
        <f t="shared" si="16"/>
        <v>0</v>
      </c>
      <c r="C229" s="20"/>
      <c r="D229" s="19" t="s">
        <v>1</v>
      </c>
      <c r="E229" s="19" t="s">
        <v>170</v>
      </c>
      <c r="F229" s="18" t="s">
        <v>169</v>
      </c>
      <c r="G229" s="17">
        <v>675</v>
      </c>
      <c r="H229" s="17">
        <v>675</v>
      </c>
      <c r="I229" s="16">
        <v>575.99</v>
      </c>
      <c r="J229" s="16">
        <v>575.99</v>
      </c>
      <c r="K229" s="16">
        <f t="shared" si="17"/>
        <v>575.99</v>
      </c>
      <c r="L229" s="16">
        <v>575.99</v>
      </c>
      <c r="M229" s="16">
        <f t="shared" si="18"/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5">
        <v>0</v>
      </c>
      <c r="U229" s="15">
        <v>0</v>
      </c>
      <c r="V229" s="14">
        <f t="shared" si="19"/>
        <v>85.331851851851866</v>
      </c>
      <c r="W229" s="13">
        <f t="shared" si="20"/>
        <v>1.3905649756228483E-3</v>
      </c>
    </row>
    <row r="230" spans="1:23" s="9" customFormat="1" ht="19.5" x14ac:dyDescent="0.2">
      <c r="A230" s="12">
        <v>801801170000</v>
      </c>
      <c r="B230" s="12">
        <f t="shared" si="16"/>
        <v>0</v>
      </c>
      <c r="C230" s="20"/>
      <c r="D230" s="19" t="s">
        <v>168</v>
      </c>
      <c r="E230" s="19" t="s">
        <v>1</v>
      </c>
      <c r="F230" s="18" t="s">
        <v>167</v>
      </c>
      <c r="G230" s="17">
        <v>1473996</v>
      </c>
      <c r="H230" s="17">
        <v>1454333</v>
      </c>
      <c r="I230" s="16">
        <v>1311781.6299999999</v>
      </c>
      <c r="J230" s="16">
        <v>1311781.6299999999</v>
      </c>
      <c r="K230" s="16">
        <f t="shared" si="17"/>
        <v>1188197.8599999999</v>
      </c>
      <c r="L230" s="16">
        <v>1098674.3999999999</v>
      </c>
      <c r="M230" s="16">
        <f t="shared" si="18"/>
        <v>89523.459999999963</v>
      </c>
      <c r="N230" s="16">
        <v>89337</v>
      </c>
      <c r="O230" s="16">
        <v>34246.769999999997</v>
      </c>
      <c r="P230" s="16">
        <v>0</v>
      </c>
      <c r="Q230" s="16">
        <v>0</v>
      </c>
      <c r="R230" s="16">
        <v>0</v>
      </c>
      <c r="S230" s="16">
        <v>0</v>
      </c>
      <c r="T230" s="15">
        <v>0</v>
      </c>
      <c r="U230" s="15">
        <v>0</v>
      </c>
      <c r="V230" s="14">
        <f t="shared" si="19"/>
        <v>90.198161631483288</v>
      </c>
      <c r="W230" s="13">
        <f t="shared" si="20"/>
        <v>3.1669257979191476</v>
      </c>
    </row>
    <row r="231" spans="1:23" s="9" customFormat="1" ht="78" x14ac:dyDescent="0.2">
      <c r="A231" s="12">
        <v>801801172320</v>
      </c>
      <c r="B231" s="12">
        <f t="shared" si="16"/>
        <v>0</v>
      </c>
      <c r="C231" s="20"/>
      <c r="D231" s="19" t="s">
        <v>1</v>
      </c>
      <c r="E231" s="19" t="s">
        <v>166</v>
      </c>
      <c r="F231" s="18" t="s">
        <v>165</v>
      </c>
      <c r="G231" s="17">
        <v>120000</v>
      </c>
      <c r="H231" s="17">
        <v>120000</v>
      </c>
      <c r="I231" s="16">
        <v>89337</v>
      </c>
      <c r="J231" s="16">
        <v>89337</v>
      </c>
      <c r="K231" s="16">
        <f t="shared" si="17"/>
        <v>0</v>
      </c>
      <c r="L231" s="16">
        <v>0</v>
      </c>
      <c r="M231" s="16">
        <f t="shared" si="18"/>
        <v>0</v>
      </c>
      <c r="N231" s="16">
        <v>89337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5">
        <v>0</v>
      </c>
      <c r="U231" s="15">
        <v>0</v>
      </c>
      <c r="V231" s="14">
        <f t="shared" si="19"/>
        <v>74.447500000000005</v>
      </c>
      <c r="W231" s="13">
        <f t="shared" si="20"/>
        <v>0.21567892363967847</v>
      </c>
    </row>
    <row r="232" spans="1:23" s="9" customFormat="1" ht="39" x14ac:dyDescent="0.2">
      <c r="A232" s="12">
        <v>801801173020</v>
      </c>
      <c r="B232" s="12">
        <f t="shared" si="16"/>
        <v>0</v>
      </c>
      <c r="C232" s="20"/>
      <c r="D232" s="19" t="s">
        <v>1</v>
      </c>
      <c r="E232" s="19" t="s">
        <v>52</v>
      </c>
      <c r="F232" s="18" t="s">
        <v>51</v>
      </c>
      <c r="G232" s="17">
        <v>39090</v>
      </c>
      <c r="H232" s="17">
        <v>39090</v>
      </c>
      <c r="I232" s="16">
        <v>34246.769999999997</v>
      </c>
      <c r="J232" s="16">
        <v>34246.769999999997</v>
      </c>
      <c r="K232" s="16">
        <f t="shared" si="17"/>
        <v>0</v>
      </c>
      <c r="L232" s="16">
        <v>0</v>
      </c>
      <c r="M232" s="16">
        <f t="shared" si="18"/>
        <v>0</v>
      </c>
      <c r="N232" s="16">
        <v>0</v>
      </c>
      <c r="O232" s="16">
        <v>34246.769999999997</v>
      </c>
      <c r="P232" s="16">
        <v>0</v>
      </c>
      <c r="Q232" s="16">
        <v>0</v>
      </c>
      <c r="R232" s="16">
        <v>0</v>
      </c>
      <c r="S232" s="16">
        <v>0</v>
      </c>
      <c r="T232" s="15">
        <v>0</v>
      </c>
      <c r="U232" s="15">
        <v>0</v>
      </c>
      <c r="V232" s="14">
        <f t="shared" si="19"/>
        <v>87.610053722179586</v>
      </c>
      <c r="W232" s="13">
        <f t="shared" si="20"/>
        <v>8.2679141808384329E-2</v>
      </c>
    </row>
    <row r="233" spans="1:23" s="9" customFormat="1" ht="19.5" x14ac:dyDescent="0.2">
      <c r="A233" s="12">
        <v>801801174010</v>
      </c>
      <c r="B233" s="12">
        <f t="shared" si="16"/>
        <v>0</v>
      </c>
      <c r="C233" s="20"/>
      <c r="D233" s="19" t="s">
        <v>1</v>
      </c>
      <c r="E233" s="19" t="s">
        <v>50</v>
      </c>
      <c r="F233" s="18" t="s">
        <v>49</v>
      </c>
      <c r="G233" s="17">
        <v>981002</v>
      </c>
      <c r="H233" s="17">
        <v>973502</v>
      </c>
      <c r="I233" s="16">
        <v>898865.14</v>
      </c>
      <c r="J233" s="16">
        <v>898865.14</v>
      </c>
      <c r="K233" s="16">
        <f t="shared" si="17"/>
        <v>898865.14</v>
      </c>
      <c r="L233" s="16">
        <v>898865.14</v>
      </c>
      <c r="M233" s="16">
        <f t="shared" si="18"/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5">
        <v>0</v>
      </c>
      <c r="U233" s="15">
        <v>0</v>
      </c>
      <c r="V233" s="14">
        <f t="shared" si="19"/>
        <v>92.333158021247002</v>
      </c>
      <c r="W233" s="13">
        <f t="shared" si="20"/>
        <v>2.1700556980022712</v>
      </c>
    </row>
    <row r="234" spans="1:23" s="9" customFormat="1" ht="19.5" x14ac:dyDescent="0.2">
      <c r="A234" s="12">
        <v>801801174040</v>
      </c>
      <c r="B234" s="12">
        <f t="shared" si="16"/>
        <v>0</v>
      </c>
      <c r="C234" s="20"/>
      <c r="D234" s="19" t="s">
        <v>1</v>
      </c>
      <c r="E234" s="19" t="s">
        <v>48</v>
      </c>
      <c r="F234" s="18" t="s">
        <v>47</v>
      </c>
      <c r="G234" s="17">
        <v>50500</v>
      </c>
      <c r="H234" s="17">
        <v>50500</v>
      </c>
      <c r="I234" s="16">
        <v>50499.17</v>
      </c>
      <c r="J234" s="16">
        <v>50499.17</v>
      </c>
      <c r="K234" s="16">
        <f t="shared" si="17"/>
        <v>50499.17</v>
      </c>
      <c r="L234" s="16">
        <v>50499.17</v>
      </c>
      <c r="M234" s="16">
        <f t="shared" si="18"/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5">
        <v>0</v>
      </c>
      <c r="U234" s="15">
        <v>0</v>
      </c>
      <c r="V234" s="14">
        <f t="shared" si="19"/>
        <v>99.998356435643558</v>
      </c>
      <c r="W234" s="13">
        <f t="shared" si="20"/>
        <v>0.12191596572861346</v>
      </c>
    </row>
    <row r="235" spans="1:23" s="9" customFormat="1" ht="19.5" x14ac:dyDescent="0.2">
      <c r="A235" s="12">
        <v>801801174110</v>
      </c>
      <c r="B235" s="12">
        <f t="shared" si="16"/>
        <v>0</v>
      </c>
      <c r="C235" s="20"/>
      <c r="D235" s="19" t="s">
        <v>1</v>
      </c>
      <c r="E235" s="19" t="s">
        <v>33</v>
      </c>
      <c r="F235" s="18" t="s">
        <v>32</v>
      </c>
      <c r="G235" s="17">
        <v>165767</v>
      </c>
      <c r="H235" s="17">
        <v>158417</v>
      </c>
      <c r="I235" s="16">
        <v>135005.04</v>
      </c>
      <c r="J235" s="16">
        <v>135005.04</v>
      </c>
      <c r="K235" s="16">
        <f t="shared" si="17"/>
        <v>135005.04</v>
      </c>
      <c r="L235" s="16">
        <v>135005.04</v>
      </c>
      <c r="M235" s="16">
        <f t="shared" si="18"/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5">
        <v>0</v>
      </c>
      <c r="U235" s="15">
        <v>0</v>
      </c>
      <c r="V235" s="14">
        <f t="shared" si="19"/>
        <v>85.221308319182924</v>
      </c>
      <c r="W235" s="13">
        <f t="shared" si="20"/>
        <v>0.32593149213799139</v>
      </c>
    </row>
    <row r="236" spans="1:23" s="9" customFormat="1" ht="39" x14ac:dyDescent="0.2">
      <c r="A236" s="12">
        <v>801801174120</v>
      </c>
      <c r="B236" s="12">
        <f t="shared" si="16"/>
        <v>0</v>
      </c>
      <c r="C236" s="20"/>
      <c r="D236" s="19" t="s">
        <v>1</v>
      </c>
      <c r="E236" s="19" t="s">
        <v>46</v>
      </c>
      <c r="F236" s="18" t="s">
        <v>45</v>
      </c>
      <c r="G236" s="17">
        <v>23368</v>
      </c>
      <c r="H236" s="17">
        <v>17368</v>
      </c>
      <c r="I236" s="16">
        <v>14013.85</v>
      </c>
      <c r="J236" s="16">
        <v>14013.85</v>
      </c>
      <c r="K236" s="16">
        <f t="shared" si="17"/>
        <v>14013.85</v>
      </c>
      <c r="L236" s="16">
        <v>14013.85</v>
      </c>
      <c r="M236" s="16">
        <f t="shared" si="18"/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5">
        <v>0</v>
      </c>
      <c r="U236" s="15">
        <v>0</v>
      </c>
      <c r="V236" s="14">
        <f t="shared" si="19"/>
        <v>80.687759097190238</v>
      </c>
      <c r="W236" s="13">
        <f t="shared" si="20"/>
        <v>3.3832477965992903E-2</v>
      </c>
    </row>
    <row r="237" spans="1:23" s="9" customFormat="1" ht="19.5" x14ac:dyDescent="0.2">
      <c r="A237" s="12">
        <v>801801174170</v>
      </c>
      <c r="B237" s="12">
        <f t="shared" si="16"/>
        <v>0</v>
      </c>
      <c r="C237" s="20"/>
      <c r="D237" s="19" t="s">
        <v>1</v>
      </c>
      <c r="E237" s="19" t="s">
        <v>24</v>
      </c>
      <c r="F237" s="18" t="s">
        <v>23</v>
      </c>
      <c r="G237" s="17">
        <v>1200</v>
      </c>
      <c r="H237" s="17">
        <v>300</v>
      </c>
      <c r="I237" s="16">
        <v>291.2</v>
      </c>
      <c r="J237" s="16">
        <v>291.2</v>
      </c>
      <c r="K237" s="16">
        <f t="shared" si="17"/>
        <v>291.2</v>
      </c>
      <c r="L237" s="16">
        <v>291.2</v>
      </c>
      <c r="M237" s="16">
        <f t="shared" si="18"/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5">
        <v>0</v>
      </c>
      <c r="U237" s="15">
        <v>0</v>
      </c>
      <c r="V237" s="14">
        <f t="shared" si="19"/>
        <v>97.066666666666663</v>
      </c>
      <c r="W237" s="13">
        <f t="shared" si="20"/>
        <v>7.0302005399637741E-4</v>
      </c>
    </row>
    <row r="238" spans="1:23" s="9" customFormat="1" ht="19.5" x14ac:dyDescent="0.2">
      <c r="A238" s="12">
        <v>801801174210</v>
      </c>
      <c r="B238" s="12">
        <f t="shared" si="16"/>
        <v>0</v>
      </c>
      <c r="C238" s="20"/>
      <c r="D238" s="19" t="s">
        <v>1</v>
      </c>
      <c r="E238" s="19" t="s">
        <v>11</v>
      </c>
      <c r="F238" s="18" t="s">
        <v>10</v>
      </c>
      <c r="G238" s="17">
        <v>24200</v>
      </c>
      <c r="H238" s="17">
        <v>26615</v>
      </c>
      <c r="I238" s="16">
        <v>25421.599999999999</v>
      </c>
      <c r="J238" s="16">
        <v>25421.599999999999</v>
      </c>
      <c r="K238" s="16">
        <f t="shared" si="17"/>
        <v>25421.599999999999</v>
      </c>
      <c r="L238" s="16">
        <v>0</v>
      </c>
      <c r="M238" s="16">
        <f t="shared" si="18"/>
        <v>25421.599999999999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5">
        <v>0</v>
      </c>
      <c r="U238" s="15">
        <v>0</v>
      </c>
      <c r="V238" s="14">
        <f t="shared" si="19"/>
        <v>95.5160623708435</v>
      </c>
      <c r="W238" s="13">
        <f t="shared" si="20"/>
        <v>6.13732644391288E-2</v>
      </c>
    </row>
    <row r="239" spans="1:23" s="9" customFormat="1" ht="19.5" x14ac:dyDescent="0.2">
      <c r="A239" s="12">
        <v>801801174240</v>
      </c>
      <c r="B239" s="12">
        <f t="shared" si="16"/>
        <v>0</v>
      </c>
      <c r="C239" s="20"/>
      <c r="D239" s="19" t="s">
        <v>1</v>
      </c>
      <c r="E239" s="19" t="s">
        <v>151</v>
      </c>
      <c r="F239" s="18" t="s">
        <v>149</v>
      </c>
      <c r="G239" s="17">
        <v>1200</v>
      </c>
      <c r="H239" s="17">
        <v>0</v>
      </c>
      <c r="I239" s="16">
        <v>0</v>
      </c>
      <c r="J239" s="16">
        <v>0</v>
      </c>
      <c r="K239" s="16">
        <f t="shared" si="17"/>
        <v>0</v>
      </c>
      <c r="L239" s="16">
        <v>0</v>
      </c>
      <c r="M239" s="16">
        <f t="shared" si="18"/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5">
        <v>0</v>
      </c>
      <c r="U239" s="15">
        <v>0</v>
      </c>
      <c r="V239" s="14" t="str">
        <f t="shared" si="19"/>
        <v>-</v>
      </c>
      <c r="W239" s="13">
        <f t="shared" si="20"/>
        <v>0</v>
      </c>
    </row>
    <row r="240" spans="1:23" s="9" customFormat="1" ht="19.5" x14ac:dyDescent="0.2">
      <c r="A240" s="12">
        <v>801801174260</v>
      </c>
      <c r="B240" s="12">
        <f t="shared" si="16"/>
        <v>0</v>
      </c>
      <c r="C240" s="20"/>
      <c r="D240" s="19" t="s">
        <v>1</v>
      </c>
      <c r="E240" s="19" t="s">
        <v>9</v>
      </c>
      <c r="F240" s="18" t="s">
        <v>8</v>
      </c>
      <c r="G240" s="17">
        <v>11890</v>
      </c>
      <c r="H240" s="17">
        <v>12590</v>
      </c>
      <c r="I240" s="16">
        <v>8778.41</v>
      </c>
      <c r="J240" s="16">
        <v>8778.41</v>
      </c>
      <c r="K240" s="16">
        <f t="shared" si="17"/>
        <v>8778.41</v>
      </c>
      <c r="L240" s="16">
        <v>0</v>
      </c>
      <c r="M240" s="16">
        <f t="shared" si="18"/>
        <v>8778.41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5">
        <v>0</v>
      </c>
      <c r="U240" s="15">
        <v>0</v>
      </c>
      <c r="V240" s="14">
        <f t="shared" si="19"/>
        <v>69.725258141382056</v>
      </c>
      <c r="W240" s="13">
        <f t="shared" si="20"/>
        <v>2.1192988572123417E-2</v>
      </c>
    </row>
    <row r="241" spans="1:23" s="9" customFormat="1" ht="19.5" x14ac:dyDescent="0.2">
      <c r="A241" s="12">
        <v>801801174270</v>
      </c>
      <c r="B241" s="12">
        <f t="shared" si="16"/>
        <v>0</v>
      </c>
      <c r="C241" s="20"/>
      <c r="D241" s="19" t="s">
        <v>1</v>
      </c>
      <c r="E241" s="19" t="s">
        <v>7</v>
      </c>
      <c r="F241" s="18" t="s">
        <v>6</v>
      </c>
      <c r="G241" s="17">
        <v>5000</v>
      </c>
      <c r="H241" s="17">
        <v>4000</v>
      </c>
      <c r="I241" s="16">
        <v>3909.64</v>
      </c>
      <c r="J241" s="16">
        <v>3909.64</v>
      </c>
      <c r="K241" s="16">
        <f t="shared" si="17"/>
        <v>3909.64</v>
      </c>
      <c r="L241" s="16">
        <v>0</v>
      </c>
      <c r="M241" s="16">
        <f t="shared" si="18"/>
        <v>3909.64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5">
        <v>0</v>
      </c>
      <c r="U241" s="15">
        <v>0</v>
      </c>
      <c r="V241" s="14">
        <f t="shared" si="19"/>
        <v>97.741</v>
      </c>
      <c r="W241" s="13">
        <f t="shared" si="20"/>
        <v>9.4387202057225165E-3</v>
      </c>
    </row>
    <row r="242" spans="1:23" s="9" customFormat="1" ht="19.5" x14ac:dyDescent="0.2">
      <c r="A242" s="12">
        <v>801801174280</v>
      </c>
      <c r="B242" s="12">
        <f t="shared" si="16"/>
        <v>0</v>
      </c>
      <c r="C242" s="20"/>
      <c r="D242" s="19" t="s">
        <v>1</v>
      </c>
      <c r="E242" s="19" t="s">
        <v>44</v>
      </c>
      <c r="F242" s="18" t="s">
        <v>43</v>
      </c>
      <c r="G242" s="17">
        <v>900</v>
      </c>
      <c r="H242" s="17">
        <v>300</v>
      </c>
      <c r="I242" s="16">
        <v>259</v>
      </c>
      <c r="J242" s="16">
        <v>259</v>
      </c>
      <c r="K242" s="16">
        <f t="shared" si="17"/>
        <v>259</v>
      </c>
      <c r="L242" s="16">
        <v>0</v>
      </c>
      <c r="M242" s="16">
        <f t="shared" si="18"/>
        <v>259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5">
        <v>0</v>
      </c>
      <c r="U242" s="15">
        <v>0</v>
      </c>
      <c r="V242" s="14">
        <f t="shared" si="19"/>
        <v>86.333333333333329</v>
      </c>
      <c r="W242" s="13">
        <f t="shared" si="20"/>
        <v>6.2528225956408562E-4</v>
      </c>
    </row>
    <row r="243" spans="1:23" s="9" customFormat="1" ht="19.5" x14ac:dyDescent="0.2">
      <c r="A243" s="12">
        <v>801801174300</v>
      </c>
      <c r="B243" s="12">
        <f t="shared" si="16"/>
        <v>0</v>
      </c>
      <c r="C243" s="20"/>
      <c r="D243" s="19" t="s">
        <v>1</v>
      </c>
      <c r="E243" s="19" t="s">
        <v>5</v>
      </c>
      <c r="F243" s="18" t="s">
        <v>4</v>
      </c>
      <c r="G243" s="17">
        <v>10400</v>
      </c>
      <c r="H243" s="17">
        <v>13500</v>
      </c>
      <c r="I243" s="16">
        <v>13106.68</v>
      </c>
      <c r="J243" s="16">
        <v>13106.68</v>
      </c>
      <c r="K243" s="16">
        <f t="shared" si="17"/>
        <v>13106.68</v>
      </c>
      <c r="L243" s="16">
        <v>0</v>
      </c>
      <c r="M243" s="16">
        <f t="shared" si="18"/>
        <v>13106.68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5">
        <v>0</v>
      </c>
      <c r="U243" s="15">
        <v>0</v>
      </c>
      <c r="V243" s="14">
        <f t="shared" si="19"/>
        <v>97.086518518518517</v>
      </c>
      <c r="W243" s="13">
        <f t="shared" si="20"/>
        <v>3.164237253198228E-2</v>
      </c>
    </row>
    <row r="244" spans="1:23" s="9" customFormat="1" ht="39" x14ac:dyDescent="0.2">
      <c r="A244" s="12">
        <v>801801174360</v>
      </c>
      <c r="B244" s="12">
        <f t="shared" si="16"/>
        <v>0</v>
      </c>
      <c r="C244" s="20"/>
      <c r="D244" s="19" t="s">
        <v>1</v>
      </c>
      <c r="E244" s="19" t="s">
        <v>86</v>
      </c>
      <c r="F244" s="18" t="s">
        <v>85</v>
      </c>
      <c r="G244" s="17">
        <v>2300</v>
      </c>
      <c r="H244" s="17">
        <v>1600</v>
      </c>
      <c r="I244" s="16">
        <v>1513.95</v>
      </c>
      <c r="J244" s="16">
        <v>1513.95</v>
      </c>
      <c r="K244" s="16">
        <f t="shared" si="17"/>
        <v>1513.95</v>
      </c>
      <c r="L244" s="16">
        <v>0</v>
      </c>
      <c r="M244" s="16">
        <f t="shared" si="18"/>
        <v>1513.95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5">
        <v>0</v>
      </c>
      <c r="U244" s="15">
        <v>0</v>
      </c>
      <c r="V244" s="14">
        <f t="shared" si="19"/>
        <v>94.621875000000003</v>
      </c>
      <c r="W244" s="13">
        <f t="shared" si="20"/>
        <v>3.6550041577878278E-3</v>
      </c>
    </row>
    <row r="245" spans="1:23" s="9" customFormat="1" ht="19.5" x14ac:dyDescent="0.2">
      <c r="A245" s="12">
        <v>801801174410</v>
      </c>
      <c r="B245" s="12">
        <f t="shared" si="16"/>
        <v>0</v>
      </c>
      <c r="C245" s="20"/>
      <c r="D245" s="19" t="s">
        <v>1</v>
      </c>
      <c r="E245" s="19" t="s">
        <v>42</v>
      </c>
      <c r="F245" s="18" t="s">
        <v>41</v>
      </c>
      <c r="G245" s="17">
        <v>1500</v>
      </c>
      <c r="H245" s="17">
        <v>170</v>
      </c>
      <c r="I245" s="16">
        <v>163.80000000000001</v>
      </c>
      <c r="J245" s="16">
        <v>163.80000000000001</v>
      </c>
      <c r="K245" s="16">
        <f t="shared" si="17"/>
        <v>163.80000000000001</v>
      </c>
      <c r="L245" s="16">
        <v>0</v>
      </c>
      <c r="M245" s="16">
        <f t="shared" si="18"/>
        <v>163.80000000000001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5">
        <v>0</v>
      </c>
      <c r="U245" s="15">
        <v>0</v>
      </c>
      <c r="V245" s="14">
        <f t="shared" si="19"/>
        <v>96.352941176470594</v>
      </c>
      <c r="W245" s="13">
        <f t="shared" si="20"/>
        <v>3.9544878037296228E-4</v>
      </c>
    </row>
    <row r="246" spans="1:23" s="9" customFormat="1" ht="19.5" x14ac:dyDescent="0.2">
      <c r="A246" s="12">
        <v>801801174430</v>
      </c>
      <c r="B246" s="12">
        <f t="shared" si="16"/>
        <v>0</v>
      </c>
      <c r="C246" s="20"/>
      <c r="D246" s="19" t="s">
        <v>1</v>
      </c>
      <c r="E246" s="19" t="s">
        <v>59</v>
      </c>
      <c r="F246" s="18" t="s">
        <v>58</v>
      </c>
      <c r="G246" s="17">
        <v>1300</v>
      </c>
      <c r="H246" s="17">
        <v>1300</v>
      </c>
      <c r="I246" s="16">
        <v>1300</v>
      </c>
      <c r="J246" s="16">
        <v>1300</v>
      </c>
      <c r="K246" s="16">
        <f t="shared" si="17"/>
        <v>1300</v>
      </c>
      <c r="L246" s="16">
        <v>0</v>
      </c>
      <c r="M246" s="16">
        <f t="shared" si="18"/>
        <v>1300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5">
        <v>0</v>
      </c>
      <c r="U246" s="15">
        <v>0</v>
      </c>
      <c r="V246" s="14">
        <f t="shared" si="19"/>
        <v>100</v>
      </c>
      <c r="W246" s="13">
        <f t="shared" si="20"/>
        <v>3.138482383912399E-3</v>
      </c>
    </row>
    <row r="247" spans="1:23" s="9" customFormat="1" ht="39" x14ac:dyDescent="0.2">
      <c r="A247" s="12">
        <v>801801174440</v>
      </c>
      <c r="B247" s="12">
        <f t="shared" si="16"/>
        <v>0</v>
      </c>
      <c r="C247" s="20"/>
      <c r="D247" s="19" t="s">
        <v>1</v>
      </c>
      <c r="E247" s="19" t="s">
        <v>40</v>
      </c>
      <c r="F247" s="18" t="s">
        <v>39</v>
      </c>
      <c r="G247" s="17">
        <v>33379</v>
      </c>
      <c r="H247" s="17">
        <v>34781</v>
      </c>
      <c r="I247" s="16">
        <v>34780.379999999997</v>
      </c>
      <c r="J247" s="16">
        <v>34780.379999999997</v>
      </c>
      <c r="K247" s="16">
        <f t="shared" si="17"/>
        <v>34780.379999999997</v>
      </c>
      <c r="L247" s="16">
        <v>0</v>
      </c>
      <c r="M247" s="16">
        <f t="shared" si="18"/>
        <v>34780.379999999997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5">
        <v>0</v>
      </c>
      <c r="U247" s="15">
        <v>0</v>
      </c>
      <c r="V247" s="14">
        <f t="shared" si="19"/>
        <v>99.998217417555551</v>
      </c>
      <c r="W247" s="13">
        <f t="shared" si="20"/>
        <v>8.3967392258291626E-2</v>
      </c>
    </row>
    <row r="248" spans="1:23" s="9" customFormat="1" ht="39" x14ac:dyDescent="0.2">
      <c r="A248" s="12">
        <v>801801174700</v>
      </c>
      <c r="B248" s="12">
        <f t="shared" si="16"/>
        <v>0</v>
      </c>
      <c r="C248" s="20"/>
      <c r="D248" s="19" t="s">
        <v>1</v>
      </c>
      <c r="E248" s="19" t="s">
        <v>38</v>
      </c>
      <c r="F248" s="18" t="s">
        <v>37</v>
      </c>
      <c r="G248" s="17">
        <v>1000</v>
      </c>
      <c r="H248" s="17">
        <v>300</v>
      </c>
      <c r="I248" s="16">
        <v>290</v>
      </c>
      <c r="J248" s="16">
        <v>290</v>
      </c>
      <c r="K248" s="16">
        <f t="shared" si="17"/>
        <v>290</v>
      </c>
      <c r="L248" s="16">
        <v>0</v>
      </c>
      <c r="M248" s="16">
        <f t="shared" si="18"/>
        <v>290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5">
        <v>0</v>
      </c>
      <c r="U248" s="15">
        <v>0</v>
      </c>
      <c r="V248" s="14">
        <f t="shared" si="19"/>
        <v>96.666666666666671</v>
      </c>
      <c r="W248" s="13">
        <f t="shared" si="20"/>
        <v>7.0012299333430442E-4</v>
      </c>
    </row>
    <row r="249" spans="1:23" s="9" customFormat="1" ht="19.5" x14ac:dyDescent="0.2">
      <c r="A249" s="12">
        <v>801801200000</v>
      </c>
      <c r="B249" s="12">
        <f t="shared" si="16"/>
        <v>0</v>
      </c>
      <c r="C249" s="20"/>
      <c r="D249" s="19" t="s">
        <v>164</v>
      </c>
      <c r="E249" s="19" t="s">
        <v>1</v>
      </c>
      <c r="F249" s="18" t="s">
        <v>163</v>
      </c>
      <c r="G249" s="17">
        <v>1433088</v>
      </c>
      <c r="H249" s="17">
        <v>1460112</v>
      </c>
      <c r="I249" s="16">
        <v>1347667.9</v>
      </c>
      <c r="J249" s="16">
        <v>1330667.8999999999</v>
      </c>
      <c r="K249" s="16">
        <f t="shared" si="17"/>
        <v>1277853.1199999999</v>
      </c>
      <c r="L249" s="16">
        <v>1166721.06</v>
      </c>
      <c r="M249" s="16">
        <f t="shared" si="18"/>
        <v>111132.05999999982</v>
      </c>
      <c r="N249" s="16">
        <v>0</v>
      </c>
      <c r="O249" s="16">
        <v>52814.78</v>
      </c>
      <c r="P249" s="16">
        <v>0</v>
      </c>
      <c r="Q249" s="16">
        <v>0</v>
      </c>
      <c r="R249" s="16">
        <v>0</v>
      </c>
      <c r="S249" s="16">
        <v>17000</v>
      </c>
      <c r="T249" s="15">
        <v>17000</v>
      </c>
      <c r="U249" s="15">
        <v>0</v>
      </c>
      <c r="V249" s="14">
        <f t="shared" si="19"/>
        <v>92.298940081308828</v>
      </c>
      <c r="W249" s="13">
        <f t="shared" si="20"/>
        <v>3.2535630488570897</v>
      </c>
    </row>
    <row r="250" spans="1:23" s="9" customFormat="1" ht="39" x14ac:dyDescent="0.2">
      <c r="A250" s="12">
        <v>801801203020</v>
      </c>
      <c r="B250" s="12">
        <f t="shared" si="16"/>
        <v>0</v>
      </c>
      <c r="C250" s="20"/>
      <c r="D250" s="19" t="s">
        <v>1</v>
      </c>
      <c r="E250" s="19" t="s">
        <v>52</v>
      </c>
      <c r="F250" s="18" t="s">
        <v>51</v>
      </c>
      <c r="G250" s="17">
        <v>55227</v>
      </c>
      <c r="H250" s="17">
        <v>55227</v>
      </c>
      <c r="I250" s="16">
        <v>52814.78</v>
      </c>
      <c r="J250" s="16">
        <v>52814.78</v>
      </c>
      <c r="K250" s="16">
        <f t="shared" si="17"/>
        <v>0</v>
      </c>
      <c r="L250" s="16">
        <v>0</v>
      </c>
      <c r="M250" s="16">
        <f t="shared" si="18"/>
        <v>0</v>
      </c>
      <c r="N250" s="16">
        <v>0</v>
      </c>
      <c r="O250" s="16">
        <v>52814.78</v>
      </c>
      <c r="P250" s="16">
        <v>0</v>
      </c>
      <c r="Q250" s="16">
        <v>0</v>
      </c>
      <c r="R250" s="16">
        <v>0</v>
      </c>
      <c r="S250" s="16">
        <v>0</v>
      </c>
      <c r="T250" s="15">
        <v>0</v>
      </c>
      <c r="U250" s="15">
        <v>0</v>
      </c>
      <c r="V250" s="14">
        <f t="shared" si="19"/>
        <v>95.632172669165442</v>
      </c>
      <c r="W250" s="13">
        <f t="shared" si="20"/>
        <v>0.12750635126169915</v>
      </c>
    </row>
    <row r="251" spans="1:23" s="9" customFormat="1" ht="19.5" x14ac:dyDescent="0.2">
      <c r="A251" s="12">
        <v>801801204010</v>
      </c>
      <c r="B251" s="12">
        <f t="shared" si="16"/>
        <v>0</v>
      </c>
      <c r="C251" s="20"/>
      <c r="D251" s="19" t="s">
        <v>1</v>
      </c>
      <c r="E251" s="19" t="s">
        <v>50</v>
      </c>
      <c r="F251" s="18" t="s">
        <v>49</v>
      </c>
      <c r="G251" s="17">
        <v>981540</v>
      </c>
      <c r="H251" s="17">
        <v>979933</v>
      </c>
      <c r="I251" s="16">
        <v>917832.85</v>
      </c>
      <c r="J251" s="16">
        <v>917832.85</v>
      </c>
      <c r="K251" s="16">
        <f t="shared" si="17"/>
        <v>917832.85</v>
      </c>
      <c r="L251" s="16">
        <v>917832.85</v>
      </c>
      <c r="M251" s="16">
        <f t="shared" si="18"/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5">
        <v>0</v>
      </c>
      <c r="U251" s="15">
        <v>0</v>
      </c>
      <c r="V251" s="14">
        <f t="shared" si="19"/>
        <v>93.662816743593694</v>
      </c>
      <c r="W251" s="13">
        <f t="shared" si="20"/>
        <v>2.2158478700777779</v>
      </c>
    </row>
    <row r="252" spans="1:23" s="9" customFormat="1" ht="19.5" x14ac:dyDescent="0.2">
      <c r="A252" s="12">
        <v>801801204040</v>
      </c>
      <c r="B252" s="12">
        <f t="shared" si="16"/>
        <v>0</v>
      </c>
      <c r="C252" s="20"/>
      <c r="D252" s="19" t="s">
        <v>1</v>
      </c>
      <c r="E252" s="19" t="s">
        <v>48</v>
      </c>
      <c r="F252" s="18" t="s">
        <v>47</v>
      </c>
      <c r="G252" s="17">
        <v>72600</v>
      </c>
      <c r="H252" s="17">
        <v>74207</v>
      </c>
      <c r="I252" s="16">
        <v>74206.03</v>
      </c>
      <c r="J252" s="16">
        <v>74206.03</v>
      </c>
      <c r="K252" s="16">
        <f t="shared" si="17"/>
        <v>74206.03</v>
      </c>
      <c r="L252" s="16">
        <v>74206.03</v>
      </c>
      <c r="M252" s="16">
        <f t="shared" si="18"/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5">
        <v>0</v>
      </c>
      <c r="U252" s="15">
        <v>0</v>
      </c>
      <c r="V252" s="14">
        <f t="shared" si="19"/>
        <v>99.99869284568841</v>
      </c>
      <c r="W252" s="13">
        <f t="shared" si="20"/>
        <v>0.17914947533467307</v>
      </c>
    </row>
    <row r="253" spans="1:23" s="9" customFormat="1" ht="19.5" x14ac:dyDescent="0.2">
      <c r="A253" s="12">
        <v>801801204110</v>
      </c>
      <c r="B253" s="12">
        <f t="shared" si="16"/>
        <v>0</v>
      </c>
      <c r="C253" s="20"/>
      <c r="D253" s="19" t="s">
        <v>1</v>
      </c>
      <c r="E253" s="19" t="s">
        <v>33</v>
      </c>
      <c r="F253" s="18" t="s">
        <v>32</v>
      </c>
      <c r="G253" s="17">
        <v>180697</v>
      </c>
      <c r="H253" s="17">
        <v>173347</v>
      </c>
      <c r="I253" s="16">
        <v>155093.01</v>
      </c>
      <c r="J253" s="16">
        <v>155093.01</v>
      </c>
      <c r="K253" s="16">
        <f t="shared" si="17"/>
        <v>155093.01</v>
      </c>
      <c r="L253" s="16">
        <v>155093.01</v>
      </c>
      <c r="M253" s="16">
        <f t="shared" si="18"/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5">
        <v>0</v>
      </c>
      <c r="U253" s="15">
        <v>0</v>
      </c>
      <c r="V253" s="14">
        <f t="shared" si="19"/>
        <v>89.469682198134379</v>
      </c>
      <c r="W253" s="13">
        <f t="shared" si="20"/>
        <v>0.37442821519457659</v>
      </c>
    </row>
    <row r="254" spans="1:23" s="9" customFormat="1" ht="39" x14ac:dyDescent="0.2">
      <c r="A254" s="12">
        <v>801801204120</v>
      </c>
      <c r="B254" s="12">
        <f t="shared" si="16"/>
        <v>0</v>
      </c>
      <c r="C254" s="20"/>
      <c r="D254" s="19" t="s">
        <v>1</v>
      </c>
      <c r="E254" s="19" t="s">
        <v>46</v>
      </c>
      <c r="F254" s="18" t="s">
        <v>45</v>
      </c>
      <c r="G254" s="17">
        <v>25472</v>
      </c>
      <c r="H254" s="17">
        <v>21472</v>
      </c>
      <c r="I254" s="16">
        <v>18801.22</v>
      </c>
      <c r="J254" s="16">
        <v>18801.22</v>
      </c>
      <c r="K254" s="16">
        <f t="shared" si="17"/>
        <v>18801.22</v>
      </c>
      <c r="L254" s="16">
        <v>18801.22</v>
      </c>
      <c r="M254" s="16">
        <f t="shared" si="18"/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5">
        <v>0</v>
      </c>
      <c r="U254" s="15">
        <v>0</v>
      </c>
      <c r="V254" s="14">
        <f t="shared" si="19"/>
        <v>87.56156855439643</v>
      </c>
      <c r="W254" s="13">
        <f t="shared" si="20"/>
        <v>4.5390229050816522E-2</v>
      </c>
    </row>
    <row r="255" spans="1:23" s="9" customFormat="1" ht="19.5" x14ac:dyDescent="0.2">
      <c r="A255" s="12">
        <v>801801204170</v>
      </c>
      <c r="B255" s="12">
        <f t="shared" si="16"/>
        <v>0</v>
      </c>
      <c r="C255" s="20"/>
      <c r="D255" s="19" t="s">
        <v>1</v>
      </c>
      <c r="E255" s="19" t="s">
        <v>24</v>
      </c>
      <c r="F255" s="18" t="s">
        <v>23</v>
      </c>
      <c r="G255" s="17">
        <v>3000</v>
      </c>
      <c r="H255" s="17">
        <v>800</v>
      </c>
      <c r="I255" s="16">
        <v>787.95</v>
      </c>
      <c r="J255" s="16">
        <v>787.95</v>
      </c>
      <c r="K255" s="16">
        <f t="shared" si="17"/>
        <v>787.95</v>
      </c>
      <c r="L255" s="16">
        <v>787.95</v>
      </c>
      <c r="M255" s="16">
        <f t="shared" si="18"/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5">
        <v>0</v>
      </c>
      <c r="U255" s="15">
        <v>0</v>
      </c>
      <c r="V255" s="14">
        <f t="shared" si="19"/>
        <v>98.493750000000006</v>
      </c>
      <c r="W255" s="13">
        <f t="shared" si="20"/>
        <v>1.9022824572336729E-3</v>
      </c>
    </row>
    <row r="256" spans="1:23" s="9" customFormat="1" ht="19.5" x14ac:dyDescent="0.2">
      <c r="A256" s="12">
        <v>801801204210</v>
      </c>
      <c r="B256" s="12">
        <f t="shared" si="16"/>
        <v>0</v>
      </c>
      <c r="C256" s="20"/>
      <c r="D256" s="19" t="s">
        <v>1</v>
      </c>
      <c r="E256" s="19" t="s">
        <v>11</v>
      </c>
      <c r="F256" s="18" t="s">
        <v>10</v>
      </c>
      <c r="G256" s="17">
        <v>32600</v>
      </c>
      <c r="H256" s="17">
        <v>30954</v>
      </c>
      <c r="I256" s="16">
        <v>29696.83</v>
      </c>
      <c r="J256" s="16">
        <v>29696.83</v>
      </c>
      <c r="K256" s="16">
        <f t="shared" si="17"/>
        <v>29696.83</v>
      </c>
      <c r="L256" s="16">
        <v>0</v>
      </c>
      <c r="M256" s="16">
        <f t="shared" si="18"/>
        <v>29696.83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5">
        <v>0</v>
      </c>
      <c r="U256" s="15">
        <v>0</v>
      </c>
      <c r="V256" s="14">
        <f t="shared" si="19"/>
        <v>95.938586289332562</v>
      </c>
      <c r="W256" s="13">
        <f t="shared" si="20"/>
        <v>7.169459831772404E-2</v>
      </c>
    </row>
    <row r="257" spans="1:23" s="9" customFormat="1" ht="19.5" x14ac:dyDescent="0.2">
      <c r="A257" s="12">
        <v>801801204240</v>
      </c>
      <c r="B257" s="12">
        <f t="shared" si="16"/>
        <v>0</v>
      </c>
      <c r="C257" s="20"/>
      <c r="D257" s="19" t="s">
        <v>1</v>
      </c>
      <c r="E257" s="19" t="s">
        <v>151</v>
      </c>
      <c r="F257" s="18" t="s">
        <v>149</v>
      </c>
      <c r="G257" s="17">
        <v>4000</v>
      </c>
      <c r="H257" s="17">
        <v>21200</v>
      </c>
      <c r="I257" s="16">
        <v>3199</v>
      </c>
      <c r="J257" s="16">
        <v>3199</v>
      </c>
      <c r="K257" s="16">
        <f t="shared" si="17"/>
        <v>3199</v>
      </c>
      <c r="L257" s="16">
        <v>0</v>
      </c>
      <c r="M257" s="16">
        <f t="shared" si="18"/>
        <v>3199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5">
        <v>0</v>
      </c>
      <c r="U257" s="15">
        <v>0</v>
      </c>
      <c r="V257" s="14">
        <f t="shared" si="19"/>
        <v>15.089622641509434</v>
      </c>
      <c r="W257" s="13">
        <f t="shared" si="20"/>
        <v>7.7230808816428961E-3</v>
      </c>
    </row>
    <row r="258" spans="1:23" s="9" customFormat="1" ht="19.5" x14ac:dyDescent="0.2">
      <c r="A258" s="12">
        <v>801801204260</v>
      </c>
      <c r="B258" s="12">
        <f t="shared" si="16"/>
        <v>0</v>
      </c>
      <c r="C258" s="20"/>
      <c r="D258" s="19" t="s">
        <v>1</v>
      </c>
      <c r="E258" s="19" t="s">
        <v>9</v>
      </c>
      <c r="F258" s="18" t="s">
        <v>8</v>
      </c>
      <c r="G258" s="17">
        <v>11480</v>
      </c>
      <c r="H258" s="17">
        <v>17730</v>
      </c>
      <c r="I258" s="16">
        <v>10984.54</v>
      </c>
      <c r="J258" s="16">
        <v>10984.54</v>
      </c>
      <c r="K258" s="16">
        <f t="shared" si="17"/>
        <v>10984.54</v>
      </c>
      <c r="L258" s="16">
        <v>0</v>
      </c>
      <c r="M258" s="16">
        <f t="shared" si="18"/>
        <v>10984.54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5">
        <v>0</v>
      </c>
      <c r="U258" s="15">
        <v>0</v>
      </c>
      <c r="V258" s="14">
        <f t="shared" si="19"/>
        <v>61.954540327129159</v>
      </c>
      <c r="W258" s="13">
        <f t="shared" si="20"/>
        <v>2.6519065604139313E-2</v>
      </c>
    </row>
    <row r="259" spans="1:23" s="9" customFormat="1" ht="19.5" x14ac:dyDescent="0.2">
      <c r="A259" s="12">
        <v>801801204270</v>
      </c>
      <c r="B259" s="12">
        <f t="shared" si="16"/>
        <v>0</v>
      </c>
      <c r="C259" s="20"/>
      <c r="D259" s="19" t="s">
        <v>1</v>
      </c>
      <c r="E259" s="19" t="s">
        <v>7</v>
      </c>
      <c r="F259" s="18" t="s">
        <v>6</v>
      </c>
      <c r="G259" s="17">
        <v>4000</v>
      </c>
      <c r="H259" s="17">
        <v>3000</v>
      </c>
      <c r="I259" s="16">
        <v>2990.19</v>
      </c>
      <c r="J259" s="16">
        <v>2990.19</v>
      </c>
      <c r="K259" s="16">
        <f t="shared" si="17"/>
        <v>2990.19</v>
      </c>
      <c r="L259" s="16">
        <v>0</v>
      </c>
      <c r="M259" s="16">
        <f t="shared" si="18"/>
        <v>2990.19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5">
        <v>0</v>
      </c>
      <c r="U259" s="15">
        <v>0</v>
      </c>
      <c r="V259" s="14">
        <f t="shared" si="19"/>
        <v>99.673000000000002</v>
      </c>
      <c r="W259" s="13">
        <f t="shared" si="20"/>
        <v>7.2189681842700125E-3</v>
      </c>
    </row>
    <row r="260" spans="1:23" s="9" customFormat="1" ht="19.5" x14ac:dyDescent="0.2">
      <c r="A260" s="12">
        <v>801801204280</v>
      </c>
      <c r="B260" s="12">
        <f t="shared" si="16"/>
        <v>0</v>
      </c>
      <c r="C260" s="20"/>
      <c r="D260" s="19" t="s">
        <v>1</v>
      </c>
      <c r="E260" s="19" t="s">
        <v>44</v>
      </c>
      <c r="F260" s="18" t="s">
        <v>43</v>
      </c>
      <c r="G260" s="17">
        <v>940</v>
      </c>
      <c r="H260" s="17">
        <v>290</v>
      </c>
      <c r="I260" s="16">
        <v>259</v>
      </c>
      <c r="J260" s="16">
        <v>259</v>
      </c>
      <c r="K260" s="16">
        <f t="shared" si="17"/>
        <v>259</v>
      </c>
      <c r="L260" s="16">
        <v>0</v>
      </c>
      <c r="M260" s="16">
        <f t="shared" si="18"/>
        <v>259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5">
        <v>0</v>
      </c>
      <c r="U260" s="15">
        <v>0</v>
      </c>
      <c r="V260" s="14">
        <f t="shared" si="19"/>
        <v>89.310344827586206</v>
      </c>
      <c r="W260" s="13">
        <f t="shared" si="20"/>
        <v>6.2528225956408562E-4</v>
      </c>
    </row>
    <row r="261" spans="1:23" s="9" customFormat="1" ht="19.5" x14ac:dyDescent="0.2">
      <c r="A261" s="12">
        <v>801801204300</v>
      </c>
      <c r="B261" s="12">
        <f t="shared" si="16"/>
        <v>0</v>
      </c>
      <c r="C261" s="20"/>
      <c r="D261" s="19" t="s">
        <v>1</v>
      </c>
      <c r="E261" s="19" t="s">
        <v>5</v>
      </c>
      <c r="F261" s="18" t="s">
        <v>4</v>
      </c>
      <c r="G261" s="17">
        <v>12900</v>
      </c>
      <c r="H261" s="17">
        <v>15600</v>
      </c>
      <c r="I261" s="16">
        <v>14809.67</v>
      </c>
      <c r="J261" s="16">
        <v>14809.67</v>
      </c>
      <c r="K261" s="16">
        <f t="shared" si="17"/>
        <v>14809.67</v>
      </c>
      <c r="L261" s="16">
        <v>0</v>
      </c>
      <c r="M261" s="16">
        <f t="shared" si="18"/>
        <v>14809.67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5">
        <v>0</v>
      </c>
      <c r="U261" s="15">
        <v>0</v>
      </c>
      <c r="V261" s="14">
        <f t="shared" si="19"/>
        <v>94.933782051282051</v>
      </c>
      <c r="W261" s="13">
        <f t="shared" si="20"/>
        <v>3.575376031273534E-2</v>
      </c>
    </row>
    <row r="262" spans="1:23" s="9" customFormat="1" ht="39" x14ac:dyDescent="0.2">
      <c r="A262" s="12">
        <v>801801204360</v>
      </c>
      <c r="B262" s="12">
        <f t="shared" si="16"/>
        <v>0</v>
      </c>
      <c r="C262" s="20"/>
      <c r="D262" s="19" t="s">
        <v>1</v>
      </c>
      <c r="E262" s="19" t="s">
        <v>86</v>
      </c>
      <c r="F262" s="18" t="s">
        <v>85</v>
      </c>
      <c r="G262" s="17">
        <v>2400</v>
      </c>
      <c r="H262" s="17">
        <v>1600</v>
      </c>
      <c r="I262" s="16">
        <v>1513.98</v>
      </c>
      <c r="J262" s="16">
        <v>1513.98</v>
      </c>
      <c r="K262" s="16">
        <f t="shared" si="17"/>
        <v>1513.98</v>
      </c>
      <c r="L262" s="16">
        <v>0</v>
      </c>
      <c r="M262" s="16">
        <f t="shared" si="18"/>
        <v>1513.98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5">
        <v>0</v>
      </c>
      <c r="U262" s="15">
        <v>0</v>
      </c>
      <c r="V262" s="14">
        <f t="shared" si="19"/>
        <v>94.623750000000001</v>
      </c>
      <c r="W262" s="13">
        <f t="shared" si="20"/>
        <v>3.6550765843043802E-3</v>
      </c>
    </row>
    <row r="263" spans="1:23" s="9" customFormat="1" ht="19.5" x14ac:dyDescent="0.2">
      <c r="A263" s="12">
        <v>801801204410</v>
      </c>
      <c r="B263" s="12">
        <f t="shared" si="16"/>
        <v>0</v>
      </c>
      <c r="C263" s="20"/>
      <c r="D263" s="19" t="s">
        <v>1</v>
      </c>
      <c r="E263" s="19" t="s">
        <v>42</v>
      </c>
      <c r="F263" s="18" t="s">
        <v>41</v>
      </c>
      <c r="G263" s="17">
        <v>3500</v>
      </c>
      <c r="H263" s="17">
        <v>1300</v>
      </c>
      <c r="I263" s="16">
        <v>1227.8</v>
      </c>
      <c r="J263" s="16">
        <v>1227.8</v>
      </c>
      <c r="K263" s="16">
        <f t="shared" si="17"/>
        <v>1227.8</v>
      </c>
      <c r="L263" s="16">
        <v>0</v>
      </c>
      <c r="M263" s="16">
        <f t="shared" si="18"/>
        <v>1227.8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5">
        <v>0</v>
      </c>
      <c r="U263" s="15">
        <v>0</v>
      </c>
      <c r="V263" s="14">
        <f t="shared" si="19"/>
        <v>94.446153846153848</v>
      </c>
      <c r="W263" s="13">
        <f t="shared" si="20"/>
        <v>2.964175900744341E-3</v>
      </c>
    </row>
    <row r="264" spans="1:23" s="9" customFormat="1" ht="19.5" x14ac:dyDescent="0.2">
      <c r="A264" s="12">
        <v>801801204430</v>
      </c>
      <c r="B264" s="12">
        <f t="shared" si="16"/>
        <v>0</v>
      </c>
      <c r="C264" s="20"/>
      <c r="D264" s="19" t="s">
        <v>1</v>
      </c>
      <c r="E264" s="19" t="s">
        <v>59</v>
      </c>
      <c r="F264" s="18" t="s">
        <v>58</v>
      </c>
      <c r="G264" s="17">
        <v>1300</v>
      </c>
      <c r="H264" s="17">
        <v>1361</v>
      </c>
      <c r="I264" s="16">
        <v>1361</v>
      </c>
      <c r="J264" s="16">
        <v>1361</v>
      </c>
      <c r="K264" s="16">
        <f t="shared" si="17"/>
        <v>1361</v>
      </c>
      <c r="L264" s="16">
        <v>0</v>
      </c>
      <c r="M264" s="16">
        <f t="shared" si="18"/>
        <v>1361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5">
        <v>0</v>
      </c>
      <c r="U264" s="15">
        <v>0</v>
      </c>
      <c r="V264" s="14">
        <f t="shared" si="19"/>
        <v>100</v>
      </c>
      <c r="W264" s="13">
        <f t="shared" si="20"/>
        <v>3.2857496342344424E-3</v>
      </c>
    </row>
    <row r="265" spans="1:23" s="9" customFormat="1" ht="39" x14ac:dyDescent="0.2">
      <c r="A265" s="12">
        <v>801801204440</v>
      </c>
      <c r="B265" s="12">
        <f t="shared" si="16"/>
        <v>0</v>
      </c>
      <c r="C265" s="20"/>
      <c r="D265" s="19" t="s">
        <v>1</v>
      </c>
      <c r="E265" s="19" t="s">
        <v>40</v>
      </c>
      <c r="F265" s="18" t="s">
        <v>39</v>
      </c>
      <c r="G265" s="17">
        <v>41432</v>
      </c>
      <c r="H265" s="17">
        <v>45091</v>
      </c>
      <c r="I265" s="16">
        <v>45090.05</v>
      </c>
      <c r="J265" s="16">
        <v>45090.05</v>
      </c>
      <c r="K265" s="16">
        <f t="shared" si="17"/>
        <v>45090.05</v>
      </c>
      <c r="L265" s="16">
        <v>0</v>
      </c>
      <c r="M265" s="16">
        <f t="shared" si="18"/>
        <v>45090.05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5">
        <v>0</v>
      </c>
      <c r="U265" s="15">
        <v>0</v>
      </c>
      <c r="V265" s="14">
        <f t="shared" si="19"/>
        <v>99.997893149408981</v>
      </c>
      <c r="W265" s="13">
        <f t="shared" si="20"/>
        <v>0.10885717508825329</v>
      </c>
    </row>
    <row r="266" spans="1:23" s="9" customFormat="1" ht="39" x14ac:dyDescent="0.2">
      <c r="A266" s="12">
        <v>801801206050</v>
      </c>
      <c r="B266" s="12">
        <f t="shared" si="16"/>
        <v>0</v>
      </c>
      <c r="C266" s="20"/>
      <c r="D266" s="19" t="s">
        <v>1</v>
      </c>
      <c r="E266" s="19" t="s">
        <v>31</v>
      </c>
      <c r="F266" s="18" t="s">
        <v>30</v>
      </c>
      <c r="G266" s="17">
        <v>0</v>
      </c>
      <c r="H266" s="17">
        <v>17000</v>
      </c>
      <c r="I266" s="16">
        <v>17000</v>
      </c>
      <c r="J266" s="16">
        <v>0</v>
      </c>
      <c r="K266" s="16">
        <f t="shared" si="17"/>
        <v>0</v>
      </c>
      <c r="L266" s="16">
        <v>0</v>
      </c>
      <c r="M266" s="16">
        <f t="shared" si="18"/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17000</v>
      </c>
      <c r="T266" s="15">
        <v>17000</v>
      </c>
      <c r="U266" s="15">
        <v>0</v>
      </c>
      <c r="V266" s="14">
        <f t="shared" si="19"/>
        <v>100</v>
      </c>
      <c r="W266" s="13">
        <f t="shared" si="20"/>
        <v>4.1041692712700598E-2</v>
      </c>
    </row>
    <row r="267" spans="1:23" s="9" customFormat="1" ht="19.5" x14ac:dyDescent="0.2">
      <c r="A267" s="12">
        <v>801801460000</v>
      </c>
      <c r="B267" s="12">
        <f t="shared" ref="B267:B330" si="21">IF(LEN(A268)=0,1,0)</f>
        <v>0</v>
      </c>
      <c r="C267" s="20"/>
      <c r="D267" s="19" t="s">
        <v>162</v>
      </c>
      <c r="E267" s="19" t="s">
        <v>1</v>
      </c>
      <c r="F267" s="18" t="s">
        <v>161</v>
      </c>
      <c r="G267" s="17">
        <v>59220</v>
      </c>
      <c r="H267" s="17">
        <v>59220</v>
      </c>
      <c r="I267" s="16">
        <v>45982.92</v>
      </c>
      <c r="J267" s="16">
        <v>45982.92</v>
      </c>
      <c r="K267" s="16">
        <f t="shared" ref="K267:K330" si="22">J267-N267-O267-P267-Q267-R267</f>
        <v>45982.92</v>
      </c>
      <c r="L267" s="16">
        <v>0</v>
      </c>
      <c r="M267" s="16">
        <f t="shared" ref="M267:M330" si="23">K267-L267</f>
        <v>45982.92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5">
        <v>0</v>
      </c>
      <c r="U267" s="15">
        <v>0</v>
      </c>
      <c r="V267" s="14">
        <f t="shared" ref="V267:V330" si="24">IF(H267=0,"-",I267/H267*100)</f>
        <v>77.647619047619045</v>
      </c>
      <c r="W267" s="13">
        <f t="shared" ref="W267:W330" si="25">IF($I$9=0,"-",I267/$I$9*100)</f>
        <v>0.11101275721604087</v>
      </c>
    </row>
    <row r="268" spans="1:23" s="9" customFormat="1" ht="19.5" x14ac:dyDescent="0.2">
      <c r="A268" s="12">
        <v>801801464210</v>
      </c>
      <c r="B268" s="12">
        <f t="shared" si="21"/>
        <v>0</v>
      </c>
      <c r="C268" s="20"/>
      <c r="D268" s="19" t="s">
        <v>1</v>
      </c>
      <c r="E268" s="19" t="s">
        <v>11</v>
      </c>
      <c r="F268" s="18" t="s">
        <v>10</v>
      </c>
      <c r="G268" s="17">
        <v>4445</v>
      </c>
      <c r="H268" s="17">
        <v>3598</v>
      </c>
      <c r="I268" s="16">
        <v>1554.01</v>
      </c>
      <c r="J268" s="16">
        <v>1554.01</v>
      </c>
      <c r="K268" s="16">
        <f t="shared" si="22"/>
        <v>1554.01</v>
      </c>
      <c r="L268" s="16">
        <v>0</v>
      </c>
      <c r="M268" s="16">
        <f t="shared" si="23"/>
        <v>1554.01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5">
        <v>0</v>
      </c>
      <c r="U268" s="15">
        <v>0</v>
      </c>
      <c r="V268" s="14">
        <f t="shared" si="24"/>
        <v>43.19093941078377</v>
      </c>
      <c r="W268" s="13">
        <f t="shared" si="25"/>
        <v>3.7517176995566981E-3</v>
      </c>
    </row>
    <row r="269" spans="1:23" s="9" customFormat="1" ht="19.5" x14ac:dyDescent="0.2">
      <c r="A269" s="12">
        <v>801801464300</v>
      </c>
      <c r="B269" s="12">
        <f t="shared" si="21"/>
        <v>0</v>
      </c>
      <c r="C269" s="20"/>
      <c r="D269" s="19" t="s">
        <v>1</v>
      </c>
      <c r="E269" s="19" t="s">
        <v>5</v>
      </c>
      <c r="F269" s="18" t="s">
        <v>4</v>
      </c>
      <c r="G269" s="17">
        <v>18104</v>
      </c>
      <c r="H269" s="17">
        <v>27517</v>
      </c>
      <c r="I269" s="16">
        <v>24769.11</v>
      </c>
      <c r="J269" s="16">
        <v>24769.11</v>
      </c>
      <c r="K269" s="16">
        <f t="shared" si="22"/>
        <v>24769.11</v>
      </c>
      <c r="L269" s="16">
        <v>0</v>
      </c>
      <c r="M269" s="16">
        <f t="shared" si="23"/>
        <v>24769.11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5">
        <v>0</v>
      </c>
      <c r="U269" s="15">
        <v>0</v>
      </c>
      <c r="V269" s="14">
        <f t="shared" si="24"/>
        <v>90.013845986117673</v>
      </c>
      <c r="W269" s="13">
        <f t="shared" si="25"/>
        <v>5.97980118462988E-2</v>
      </c>
    </row>
    <row r="270" spans="1:23" s="9" customFormat="1" ht="19.5" x14ac:dyDescent="0.2">
      <c r="A270" s="12">
        <v>801801464410</v>
      </c>
      <c r="B270" s="12">
        <f t="shared" si="21"/>
        <v>0</v>
      </c>
      <c r="C270" s="20"/>
      <c r="D270" s="19" t="s">
        <v>1</v>
      </c>
      <c r="E270" s="19" t="s">
        <v>42</v>
      </c>
      <c r="F270" s="18" t="s">
        <v>41</v>
      </c>
      <c r="G270" s="17">
        <v>3833</v>
      </c>
      <c r="H270" s="17">
        <v>850</v>
      </c>
      <c r="I270" s="16">
        <v>0</v>
      </c>
      <c r="J270" s="16">
        <v>0</v>
      </c>
      <c r="K270" s="16">
        <f t="shared" si="22"/>
        <v>0</v>
      </c>
      <c r="L270" s="16">
        <v>0</v>
      </c>
      <c r="M270" s="16">
        <f t="shared" si="23"/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5">
        <v>0</v>
      </c>
      <c r="U270" s="15">
        <v>0</v>
      </c>
      <c r="V270" s="14">
        <f t="shared" si="24"/>
        <v>0</v>
      </c>
      <c r="W270" s="13">
        <f t="shared" si="25"/>
        <v>0</v>
      </c>
    </row>
    <row r="271" spans="1:23" s="9" customFormat="1" ht="39" x14ac:dyDescent="0.2">
      <c r="A271" s="12">
        <v>801801464700</v>
      </c>
      <c r="B271" s="12">
        <f t="shared" si="21"/>
        <v>0</v>
      </c>
      <c r="C271" s="20"/>
      <c r="D271" s="19" t="s">
        <v>1</v>
      </c>
      <c r="E271" s="19" t="s">
        <v>38</v>
      </c>
      <c r="F271" s="18" t="s">
        <v>37</v>
      </c>
      <c r="G271" s="17">
        <v>32838</v>
      </c>
      <c r="H271" s="17">
        <v>27255</v>
      </c>
      <c r="I271" s="16">
        <v>19659.8</v>
      </c>
      <c r="J271" s="16">
        <v>19659.8</v>
      </c>
      <c r="K271" s="16">
        <f t="shared" si="22"/>
        <v>19659.8</v>
      </c>
      <c r="L271" s="16">
        <v>0</v>
      </c>
      <c r="M271" s="16">
        <f t="shared" si="23"/>
        <v>19659.8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5">
        <v>0</v>
      </c>
      <c r="U271" s="15">
        <v>0</v>
      </c>
      <c r="V271" s="14">
        <f t="shared" si="24"/>
        <v>72.132819666116305</v>
      </c>
      <c r="W271" s="13">
        <f t="shared" si="25"/>
        <v>4.746302767018537E-2</v>
      </c>
    </row>
    <row r="272" spans="1:23" s="9" customFormat="1" ht="19.5" x14ac:dyDescent="0.2">
      <c r="A272" s="12">
        <v>801801480000</v>
      </c>
      <c r="B272" s="12">
        <f t="shared" si="21"/>
        <v>0</v>
      </c>
      <c r="C272" s="20"/>
      <c r="D272" s="19" t="s">
        <v>160</v>
      </c>
      <c r="E272" s="19" t="s">
        <v>1</v>
      </c>
      <c r="F272" s="18" t="s">
        <v>159</v>
      </c>
      <c r="G272" s="17">
        <v>30000</v>
      </c>
      <c r="H272" s="17">
        <v>0</v>
      </c>
      <c r="I272" s="16">
        <v>0</v>
      </c>
      <c r="J272" s="16">
        <v>0</v>
      </c>
      <c r="K272" s="16">
        <f t="shared" si="22"/>
        <v>0</v>
      </c>
      <c r="L272" s="16">
        <v>0</v>
      </c>
      <c r="M272" s="16">
        <f t="shared" si="23"/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5">
        <v>0</v>
      </c>
      <c r="U272" s="15">
        <v>0</v>
      </c>
      <c r="V272" s="14" t="str">
        <f t="shared" si="24"/>
        <v>-</v>
      </c>
      <c r="W272" s="13">
        <f t="shared" si="25"/>
        <v>0</v>
      </c>
    </row>
    <row r="273" spans="1:23" s="9" customFormat="1" ht="39" x14ac:dyDescent="0.2">
      <c r="A273" s="12">
        <v>801801486050</v>
      </c>
      <c r="B273" s="12">
        <f t="shared" si="21"/>
        <v>0</v>
      </c>
      <c r="C273" s="20"/>
      <c r="D273" s="19" t="s">
        <v>1</v>
      </c>
      <c r="E273" s="19" t="s">
        <v>31</v>
      </c>
      <c r="F273" s="18" t="s">
        <v>30</v>
      </c>
      <c r="G273" s="17">
        <v>30000</v>
      </c>
      <c r="H273" s="17">
        <v>0</v>
      </c>
      <c r="I273" s="16">
        <v>0</v>
      </c>
      <c r="J273" s="16">
        <v>0</v>
      </c>
      <c r="K273" s="16">
        <f t="shared" si="22"/>
        <v>0</v>
      </c>
      <c r="L273" s="16">
        <v>0</v>
      </c>
      <c r="M273" s="16">
        <f t="shared" si="23"/>
        <v>0</v>
      </c>
      <c r="N273" s="16">
        <v>0</v>
      </c>
      <c r="O273" s="16">
        <v>0</v>
      </c>
      <c r="P273" s="16">
        <v>0</v>
      </c>
      <c r="Q273" s="16">
        <v>0</v>
      </c>
      <c r="R273" s="16">
        <v>0</v>
      </c>
      <c r="S273" s="16">
        <v>0</v>
      </c>
      <c r="T273" s="15">
        <v>0</v>
      </c>
      <c r="U273" s="15">
        <v>0</v>
      </c>
      <c r="V273" s="14" t="str">
        <f t="shared" si="24"/>
        <v>-</v>
      </c>
      <c r="W273" s="13">
        <f t="shared" si="25"/>
        <v>0</v>
      </c>
    </row>
    <row r="274" spans="1:23" s="9" customFormat="1" ht="78" x14ac:dyDescent="0.2">
      <c r="A274" s="12">
        <v>801801500000</v>
      </c>
      <c r="B274" s="12">
        <f t="shared" si="21"/>
        <v>0</v>
      </c>
      <c r="C274" s="20"/>
      <c r="D274" s="19" t="s">
        <v>158</v>
      </c>
      <c r="E274" s="19" t="s">
        <v>1</v>
      </c>
      <c r="F274" s="18" t="s">
        <v>157</v>
      </c>
      <c r="G274" s="17">
        <v>249981</v>
      </c>
      <c r="H274" s="17">
        <v>366181</v>
      </c>
      <c r="I274" s="16">
        <v>360413.08</v>
      </c>
      <c r="J274" s="16">
        <v>360413.08</v>
      </c>
      <c r="K274" s="16">
        <f t="shared" si="22"/>
        <v>360413.08</v>
      </c>
      <c r="L274" s="16">
        <v>357628.11</v>
      </c>
      <c r="M274" s="16">
        <f t="shared" si="23"/>
        <v>2784.9700000000303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5">
        <v>0</v>
      </c>
      <c r="U274" s="15">
        <v>0</v>
      </c>
      <c r="V274" s="14">
        <f t="shared" si="24"/>
        <v>98.424844544091584</v>
      </c>
      <c r="W274" s="13">
        <f t="shared" si="25"/>
        <v>0.87011546347046942</v>
      </c>
    </row>
    <row r="275" spans="1:23" s="9" customFormat="1" ht="19.5" x14ac:dyDescent="0.2">
      <c r="A275" s="12">
        <v>801801504010</v>
      </c>
      <c r="B275" s="12">
        <f t="shared" si="21"/>
        <v>0</v>
      </c>
      <c r="C275" s="20"/>
      <c r="D275" s="19" t="s">
        <v>1</v>
      </c>
      <c r="E275" s="19" t="s">
        <v>50</v>
      </c>
      <c r="F275" s="18" t="s">
        <v>49</v>
      </c>
      <c r="G275" s="17">
        <v>203380</v>
      </c>
      <c r="H275" s="17">
        <v>301930</v>
      </c>
      <c r="I275" s="16">
        <v>301179.98</v>
      </c>
      <c r="J275" s="16">
        <v>301179.98</v>
      </c>
      <c r="K275" s="16">
        <f t="shared" si="22"/>
        <v>301179.98</v>
      </c>
      <c r="L275" s="16">
        <v>301179.98</v>
      </c>
      <c r="M275" s="16">
        <f t="shared" si="23"/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  <c r="T275" s="15">
        <v>0</v>
      </c>
      <c r="U275" s="15">
        <v>0</v>
      </c>
      <c r="V275" s="14">
        <f t="shared" si="24"/>
        <v>99.7515914284768</v>
      </c>
      <c r="W275" s="13">
        <f t="shared" si="25"/>
        <v>0.7271138935516066</v>
      </c>
    </row>
    <row r="276" spans="1:23" s="9" customFormat="1" ht="19.5" x14ac:dyDescent="0.2">
      <c r="A276" s="12">
        <v>801801504110</v>
      </c>
      <c r="B276" s="12">
        <f t="shared" si="21"/>
        <v>0</v>
      </c>
      <c r="C276" s="20"/>
      <c r="D276" s="19" t="s">
        <v>1</v>
      </c>
      <c r="E276" s="19" t="s">
        <v>33</v>
      </c>
      <c r="F276" s="18" t="s">
        <v>32</v>
      </c>
      <c r="G276" s="17">
        <v>35400</v>
      </c>
      <c r="H276" s="17">
        <v>51990</v>
      </c>
      <c r="I276" s="16">
        <v>51761.91</v>
      </c>
      <c r="J276" s="16">
        <v>51761.91</v>
      </c>
      <c r="K276" s="16">
        <f t="shared" si="22"/>
        <v>51761.91</v>
      </c>
      <c r="L276" s="16">
        <v>51761.91</v>
      </c>
      <c r="M276" s="16">
        <f t="shared" si="23"/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5">
        <v>0</v>
      </c>
      <c r="U276" s="15">
        <v>0</v>
      </c>
      <c r="V276" s="14">
        <f t="shared" si="24"/>
        <v>99.561281015579922</v>
      </c>
      <c r="W276" s="13">
        <f t="shared" si="25"/>
        <v>0.12496449437896852</v>
      </c>
    </row>
    <row r="277" spans="1:23" s="9" customFormat="1" ht="39" x14ac:dyDescent="0.2">
      <c r="A277" s="12">
        <v>801801504120</v>
      </c>
      <c r="B277" s="12">
        <f t="shared" si="21"/>
        <v>0</v>
      </c>
      <c r="C277" s="20"/>
      <c r="D277" s="19" t="s">
        <v>1</v>
      </c>
      <c r="E277" s="19" t="s">
        <v>46</v>
      </c>
      <c r="F277" s="18" t="s">
        <v>45</v>
      </c>
      <c r="G277" s="17">
        <v>3390</v>
      </c>
      <c r="H277" s="17">
        <v>4900</v>
      </c>
      <c r="I277" s="16">
        <v>4686.22</v>
      </c>
      <c r="J277" s="16">
        <v>4686.22</v>
      </c>
      <c r="K277" s="16">
        <f t="shared" si="22"/>
        <v>4686.22</v>
      </c>
      <c r="L277" s="16">
        <v>4686.22</v>
      </c>
      <c r="M277" s="16">
        <f t="shared" si="23"/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5">
        <v>0</v>
      </c>
      <c r="U277" s="15">
        <v>0</v>
      </c>
      <c r="V277" s="14">
        <f t="shared" si="24"/>
        <v>95.637142857142862</v>
      </c>
      <c r="W277" s="13">
        <f t="shared" si="25"/>
        <v>1.1313553013183049E-2</v>
      </c>
    </row>
    <row r="278" spans="1:23" s="9" customFormat="1" ht="19.5" x14ac:dyDescent="0.2">
      <c r="A278" s="12">
        <v>801801504210</v>
      </c>
      <c r="B278" s="12">
        <f t="shared" si="21"/>
        <v>0</v>
      </c>
      <c r="C278" s="20"/>
      <c r="D278" s="19" t="s">
        <v>1</v>
      </c>
      <c r="E278" s="19" t="s">
        <v>11</v>
      </c>
      <c r="F278" s="18" t="s">
        <v>10</v>
      </c>
      <c r="G278" s="17">
        <v>1994</v>
      </c>
      <c r="H278" s="17">
        <v>1994</v>
      </c>
      <c r="I278" s="16">
        <v>657.97</v>
      </c>
      <c r="J278" s="16">
        <v>657.97</v>
      </c>
      <c r="K278" s="16">
        <f t="shared" si="22"/>
        <v>657.97</v>
      </c>
      <c r="L278" s="16">
        <v>0</v>
      </c>
      <c r="M278" s="16">
        <f t="shared" si="23"/>
        <v>657.97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5">
        <v>0</v>
      </c>
      <c r="U278" s="15">
        <v>0</v>
      </c>
      <c r="V278" s="14">
        <f t="shared" si="24"/>
        <v>32.997492477432303</v>
      </c>
      <c r="W278" s="13">
        <f t="shared" si="25"/>
        <v>1.588482503186801E-3</v>
      </c>
    </row>
    <row r="279" spans="1:23" s="9" customFormat="1" ht="19.5" x14ac:dyDescent="0.2">
      <c r="A279" s="12">
        <v>801801504240</v>
      </c>
      <c r="B279" s="12">
        <f t="shared" si="21"/>
        <v>0</v>
      </c>
      <c r="C279" s="20"/>
      <c r="D279" s="19" t="s">
        <v>1</v>
      </c>
      <c r="E279" s="19" t="s">
        <v>151</v>
      </c>
      <c r="F279" s="18" t="s">
        <v>149</v>
      </c>
      <c r="G279" s="17">
        <v>505</v>
      </c>
      <c r="H279" s="17">
        <v>505</v>
      </c>
      <c r="I279" s="16">
        <v>0.54</v>
      </c>
      <c r="J279" s="16">
        <v>0.54</v>
      </c>
      <c r="K279" s="16">
        <f t="shared" si="22"/>
        <v>0.54</v>
      </c>
      <c r="L279" s="16">
        <v>0</v>
      </c>
      <c r="M279" s="16">
        <f t="shared" si="23"/>
        <v>0.54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5">
        <v>0</v>
      </c>
      <c r="U279" s="15">
        <v>0</v>
      </c>
      <c r="V279" s="14">
        <f t="shared" si="24"/>
        <v>0.10693069306930694</v>
      </c>
      <c r="W279" s="13">
        <f t="shared" si="25"/>
        <v>1.3036772979328427E-6</v>
      </c>
    </row>
    <row r="280" spans="1:23" s="9" customFormat="1" ht="19.5" x14ac:dyDescent="0.2">
      <c r="A280" s="12">
        <v>801801504260</v>
      </c>
      <c r="B280" s="12">
        <f t="shared" si="21"/>
        <v>0</v>
      </c>
      <c r="C280" s="20"/>
      <c r="D280" s="19" t="s">
        <v>1</v>
      </c>
      <c r="E280" s="19" t="s">
        <v>9</v>
      </c>
      <c r="F280" s="18" t="s">
        <v>8</v>
      </c>
      <c r="G280" s="17">
        <v>4730</v>
      </c>
      <c r="H280" s="17">
        <v>4280</v>
      </c>
      <c r="I280" s="16">
        <v>2036.06</v>
      </c>
      <c r="J280" s="16">
        <v>2036.06</v>
      </c>
      <c r="K280" s="16">
        <f t="shared" si="22"/>
        <v>2036.06</v>
      </c>
      <c r="L280" s="16">
        <v>0</v>
      </c>
      <c r="M280" s="16">
        <f t="shared" si="23"/>
        <v>2036.06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5">
        <v>0</v>
      </c>
      <c r="U280" s="15">
        <v>0</v>
      </c>
      <c r="V280" s="14">
        <f t="shared" si="24"/>
        <v>47.571495327102802</v>
      </c>
      <c r="W280" s="13">
        <f t="shared" si="25"/>
        <v>4.9154911096835991E-3</v>
      </c>
    </row>
    <row r="281" spans="1:23" s="9" customFormat="1" ht="19.5" x14ac:dyDescent="0.2">
      <c r="A281" s="12">
        <v>801801504300</v>
      </c>
      <c r="B281" s="12">
        <f t="shared" si="21"/>
        <v>0</v>
      </c>
      <c r="C281" s="20"/>
      <c r="D281" s="19" t="s">
        <v>1</v>
      </c>
      <c r="E281" s="19" t="s">
        <v>5</v>
      </c>
      <c r="F281" s="18" t="s">
        <v>4</v>
      </c>
      <c r="G281" s="17">
        <v>582</v>
      </c>
      <c r="H281" s="17">
        <v>582</v>
      </c>
      <c r="I281" s="16">
        <v>90.4</v>
      </c>
      <c r="J281" s="16">
        <v>90.4</v>
      </c>
      <c r="K281" s="16">
        <f t="shared" si="22"/>
        <v>90.4</v>
      </c>
      <c r="L281" s="16">
        <v>0</v>
      </c>
      <c r="M281" s="16">
        <f t="shared" si="23"/>
        <v>90.4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5">
        <v>0</v>
      </c>
      <c r="U281" s="15">
        <v>0</v>
      </c>
      <c r="V281" s="14">
        <f t="shared" si="24"/>
        <v>15.532646048109966</v>
      </c>
      <c r="W281" s="13">
        <f t="shared" si="25"/>
        <v>2.1824523654283146E-4</v>
      </c>
    </row>
    <row r="282" spans="1:23" s="9" customFormat="1" ht="234" x14ac:dyDescent="0.2">
      <c r="A282" s="12">
        <v>801801520000</v>
      </c>
      <c r="B282" s="12">
        <f t="shared" si="21"/>
        <v>0</v>
      </c>
      <c r="C282" s="20"/>
      <c r="D282" s="19" t="s">
        <v>156</v>
      </c>
      <c r="E282" s="19" t="s">
        <v>1</v>
      </c>
      <c r="F282" s="18" t="s">
        <v>155</v>
      </c>
      <c r="G282" s="17">
        <v>64209</v>
      </c>
      <c r="H282" s="17">
        <v>80159</v>
      </c>
      <c r="I282" s="16">
        <v>79871.759999999995</v>
      </c>
      <c r="J282" s="16">
        <v>79871.759999999995</v>
      </c>
      <c r="K282" s="16">
        <f t="shared" si="22"/>
        <v>79871.759999999995</v>
      </c>
      <c r="L282" s="16">
        <v>79436.289999999994</v>
      </c>
      <c r="M282" s="16">
        <f t="shared" si="23"/>
        <v>435.47000000000116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5">
        <v>0</v>
      </c>
      <c r="U282" s="15">
        <v>0</v>
      </c>
      <c r="V282" s="14">
        <f t="shared" si="24"/>
        <v>99.641662196384686</v>
      </c>
      <c r="W282" s="13">
        <f t="shared" si="25"/>
        <v>0.19282777825544536</v>
      </c>
    </row>
    <row r="283" spans="1:23" s="9" customFormat="1" ht="19.5" x14ac:dyDescent="0.2">
      <c r="A283" s="12">
        <v>801801524010</v>
      </c>
      <c r="B283" s="12">
        <f t="shared" si="21"/>
        <v>0</v>
      </c>
      <c r="C283" s="20"/>
      <c r="D283" s="19" t="s">
        <v>1</v>
      </c>
      <c r="E283" s="19" t="s">
        <v>50</v>
      </c>
      <c r="F283" s="18" t="s">
        <v>49</v>
      </c>
      <c r="G283" s="17">
        <v>53016</v>
      </c>
      <c r="H283" s="17">
        <v>68556</v>
      </c>
      <c r="I283" s="16">
        <v>68554.399999999994</v>
      </c>
      <c r="J283" s="16">
        <v>68554.399999999994</v>
      </c>
      <c r="K283" s="16">
        <f t="shared" si="22"/>
        <v>68554.399999999994</v>
      </c>
      <c r="L283" s="16">
        <v>68554.399999999994</v>
      </c>
      <c r="M283" s="16">
        <f t="shared" si="23"/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  <c r="T283" s="15">
        <v>0</v>
      </c>
      <c r="U283" s="15">
        <v>0</v>
      </c>
      <c r="V283" s="14">
        <f t="shared" si="24"/>
        <v>99.997666141548507</v>
      </c>
      <c r="W283" s="13">
        <f t="shared" si="25"/>
        <v>0.16550521287668013</v>
      </c>
    </row>
    <row r="284" spans="1:23" s="9" customFormat="1" ht="19.5" x14ac:dyDescent="0.2">
      <c r="A284" s="12">
        <v>801801524110</v>
      </c>
      <c r="B284" s="12">
        <f t="shared" si="21"/>
        <v>0</v>
      </c>
      <c r="C284" s="20"/>
      <c r="D284" s="19" t="s">
        <v>1</v>
      </c>
      <c r="E284" s="19" t="s">
        <v>33</v>
      </c>
      <c r="F284" s="18" t="s">
        <v>32</v>
      </c>
      <c r="G284" s="17">
        <v>9214</v>
      </c>
      <c r="H284" s="17">
        <v>9614</v>
      </c>
      <c r="I284" s="16">
        <v>9581.4</v>
      </c>
      <c r="J284" s="16">
        <v>9581.4</v>
      </c>
      <c r="K284" s="16">
        <f t="shared" si="22"/>
        <v>9581.4</v>
      </c>
      <c r="L284" s="16">
        <v>9581.4</v>
      </c>
      <c r="M284" s="16">
        <f t="shared" si="23"/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>
        <v>0</v>
      </c>
      <c r="T284" s="15">
        <v>0</v>
      </c>
      <c r="U284" s="15">
        <v>0</v>
      </c>
      <c r="V284" s="14">
        <f t="shared" si="24"/>
        <v>99.660911171208653</v>
      </c>
      <c r="W284" s="13">
        <f t="shared" si="25"/>
        <v>2.3131580856321738E-2</v>
      </c>
    </row>
    <row r="285" spans="1:23" s="9" customFormat="1" ht="39" x14ac:dyDescent="0.2">
      <c r="A285" s="12">
        <v>801801524120</v>
      </c>
      <c r="B285" s="12">
        <f t="shared" si="21"/>
        <v>0</v>
      </c>
      <c r="C285" s="20"/>
      <c r="D285" s="19" t="s">
        <v>1</v>
      </c>
      <c r="E285" s="19" t="s">
        <v>46</v>
      </c>
      <c r="F285" s="18" t="s">
        <v>45</v>
      </c>
      <c r="G285" s="17">
        <v>1299</v>
      </c>
      <c r="H285" s="17">
        <v>1349</v>
      </c>
      <c r="I285" s="16">
        <v>1300.49</v>
      </c>
      <c r="J285" s="16">
        <v>1300.49</v>
      </c>
      <c r="K285" s="16">
        <f t="shared" si="22"/>
        <v>1300.49</v>
      </c>
      <c r="L285" s="16">
        <v>1300.49</v>
      </c>
      <c r="M285" s="16">
        <f t="shared" si="23"/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5">
        <v>0</v>
      </c>
      <c r="U285" s="15">
        <v>0</v>
      </c>
      <c r="V285" s="14">
        <f t="shared" si="24"/>
        <v>96.404002965159378</v>
      </c>
      <c r="W285" s="13">
        <f t="shared" si="25"/>
        <v>3.1396653503494121E-3</v>
      </c>
    </row>
    <row r="286" spans="1:23" s="9" customFormat="1" ht="19.5" x14ac:dyDescent="0.2">
      <c r="A286" s="12">
        <v>801801524210</v>
      </c>
      <c r="B286" s="12">
        <f t="shared" si="21"/>
        <v>0</v>
      </c>
      <c r="C286" s="20"/>
      <c r="D286" s="19" t="s">
        <v>1</v>
      </c>
      <c r="E286" s="19" t="s">
        <v>11</v>
      </c>
      <c r="F286" s="18" t="s">
        <v>10</v>
      </c>
      <c r="G286" s="17">
        <v>500</v>
      </c>
      <c r="H286" s="17">
        <v>389</v>
      </c>
      <c r="I286" s="16">
        <v>286.89999999999998</v>
      </c>
      <c r="J286" s="16">
        <v>286.89999999999998</v>
      </c>
      <c r="K286" s="16">
        <f t="shared" si="22"/>
        <v>286.89999999999998</v>
      </c>
      <c r="L286" s="16">
        <v>0</v>
      </c>
      <c r="M286" s="16">
        <f t="shared" si="23"/>
        <v>286.89999999999998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5">
        <v>0</v>
      </c>
      <c r="U286" s="15">
        <v>0</v>
      </c>
      <c r="V286" s="14">
        <f t="shared" si="24"/>
        <v>73.753213367609249</v>
      </c>
      <c r="W286" s="13">
        <f t="shared" si="25"/>
        <v>6.9263891995728242E-4</v>
      </c>
    </row>
    <row r="287" spans="1:23" s="9" customFormat="1" ht="19.5" x14ac:dyDescent="0.2">
      <c r="A287" s="12">
        <v>801801524240</v>
      </c>
      <c r="B287" s="12">
        <f t="shared" si="21"/>
        <v>0</v>
      </c>
      <c r="C287" s="20"/>
      <c r="D287" s="19" t="s">
        <v>1</v>
      </c>
      <c r="E287" s="19" t="s">
        <v>151</v>
      </c>
      <c r="F287" s="18" t="s">
        <v>149</v>
      </c>
      <c r="G287" s="17">
        <v>30</v>
      </c>
      <c r="H287" s="17">
        <v>30</v>
      </c>
      <c r="I287" s="16">
        <v>0</v>
      </c>
      <c r="J287" s="16">
        <v>0</v>
      </c>
      <c r="K287" s="16">
        <f t="shared" si="22"/>
        <v>0</v>
      </c>
      <c r="L287" s="16">
        <v>0</v>
      </c>
      <c r="M287" s="16">
        <f t="shared" si="23"/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0</v>
      </c>
      <c r="T287" s="15">
        <v>0</v>
      </c>
      <c r="U287" s="15">
        <v>0</v>
      </c>
      <c r="V287" s="14">
        <f t="shared" si="24"/>
        <v>0</v>
      </c>
      <c r="W287" s="13">
        <f t="shared" si="25"/>
        <v>0</v>
      </c>
    </row>
    <row r="288" spans="1:23" s="9" customFormat="1" ht="19.5" x14ac:dyDescent="0.2">
      <c r="A288" s="12">
        <v>801801524260</v>
      </c>
      <c r="B288" s="12">
        <f t="shared" si="21"/>
        <v>0</v>
      </c>
      <c r="C288" s="20"/>
      <c r="D288" s="19" t="s">
        <v>1</v>
      </c>
      <c r="E288" s="19" t="s">
        <v>9</v>
      </c>
      <c r="F288" s="18" t="s">
        <v>8</v>
      </c>
      <c r="G288" s="17">
        <v>50</v>
      </c>
      <c r="H288" s="17">
        <v>121</v>
      </c>
      <c r="I288" s="16">
        <v>120.3</v>
      </c>
      <c r="J288" s="16">
        <v>120.3</v>
      </c>
      <c r="K288" s="16">
        <f t="shared" si="22"/>
        <v>120.3</v>
      </c>
      <c r="L288" s="16">
        <v>0</v>
      </c>
      <c r="M288" s="16">
        <f t="shared" si="23"/>
        <v>120.3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5">
        <v>0</v>
      </c>
      <c r="U288" s="15">
        <v>0</v>
      </c>
      <c r="V288" s="14">
        <f t="shared" si="24"/>
        <v>99.421487603305778</v>
      </c>
      <c r="W288" s="13">
        <f t="shared" si="25"/>
        <v>2.9043033137281661E-4</v>
      </c>
    </row>
    <row r="289" spans="1:23" s="9" customFormat="1" ht="19.5" x14ac:dyDescent="0.2">
      <c r="A289" s="12">
        <v>801801524300</v>
      </c>
      <c r="B289" s="12">
        <f t="shared" si="21"/>
        <v>0</v>
      </c>
      <c r="C289" s="20"/>
      <c r="D289" s="19" t="s">
        <v>1</v>
      </c>
      <c r="E289" s="19" t="s">
        <v>5</v>
      </c>
      <c r="F289" s="18" t="s">
        <v>4</v>
      </c>
      <c r="G289" s="17">
        <v>100</v>
      </c>
      <c r="H289" s="17">
        <v>100</v>
      </c>
      <c r="I289" s="16">
        <v>28.27</v>
      </c>
      <c r="J289" s="16">
        <v>28.27</v>
      </c>
      <c r="K289" s="16">
        <f t="shared" si="22"/>
        <v>28.27</v>
      </c>
      <c r="L289" s="16">
        <v>0</v>
      </c>
      <c r="M289" s="16">
        <f t="shared" si="23"/>
        <v>28.27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5">
        <v>0</v>
      </c>
      <c r="U289" s="15">
        <v>0</v>
      </c>
      <c r="V289" s="14">
        <f t="shared" si="24"/>
        <v>28.27</v>
      </c>
      <c r="W289" s="13">
        <f t="shared" si="25"/>
        <v>6.8249920764002712E-5</v>
      </c>
    </row>
    <row r="290" spans="1:23" s="9" customFormat="1" ht="78" x14ac:dyDescent="0.2">
      <c r="A290" s="12">
        <v>801801530000</v>
      </c>
      <c r="B290" s="12">
        <f t="shared" si="21"/>
        <v>0</v>
      </c>
      <c r="C290" s="20"/>
      <c r="D290" s="19" t="s">
        <v>154</v>
      </c>
      <c r="E290" s="19" t="s">
        <v>1</v>
      </c>
      <c r="F290" s="18" t="s">
        <v>153</v>
      </c>
      <c r="G290" s="17">
        <v>0</v>
      </c>
      <c r="H290" s="17">
        <v>81956.800000000003</v>
      </c>
      <c r="I290" s="16">
        <v>81551.58</v>
      </c>
      <c r="J290" s="16">
        <v>81551.58</v>
      </c>
      <c r="K290" s="16">
        <f t="shared" si="22"/>
        <v>81551.58</v>
      </c>
      <c r="L290" s="16">
        <v>0</v>
      </c>
      <c r="M290" s="16">
        <f t="shared" si="23"/>
        <v>81551.58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5">
        <v>0</v>
      </c>
      <c r="U290" s="15">
        <v>0</v>
      </c>
      <c r="V290" s="14">
        <f t="shared" si="24"/>
        <v>99.505568787458756</v>
      </c>
      <c r="W290" s="13">
        <f t="shared" si="25"/>
        <v>0.19688322862324825</v>
      </c>
    </row>
    <row r="291" spans="1:23" s="9" customFormat="1" ht="19.5" x14ac:dyDescent="0.2">
      <c r="A291" s="12">
        <v>801801534210</v>
      </c>
      <c r="B291" s="12">
        <f t="shared" si="21"/>
        <v>0</v>
      </c>
      <c r="C291" s="20"/>
      <c r="D291" s="19" t="s">
        <v>1</v>
      </c>
      <c r="E291" s="19" t="s">
        <v>11</v>
      </c>
      <c r="F291" s="18" t="s">
        <v>10</v>
      </c>
      <c r="G291" s="17">
        <v>0</v>
      </c>
      <c r="H291" s="17">
        <v>811.45</v>
      </c>
      <c r="I291" s="16">
        <v>811.45</v>
      </c>
      <c r="J291" s="16">
        <v>811.45</v>
      </c>
      <c r="K291" s="16">
        <f t="shared" si="22"/>
        <v>811.45</v>
      </c>
      <c r="L291" s="16">
        <v>0</v>
      </c>
      <c r="M291" s="16">
        <f t="shared" si="23"/>
        <v>811.45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5">
        <v>0</v>
      </c>
      <c r="U291" s="15">
        <v>0</v>
      </c>
      <c r="V291" s="14">
        <f t="shared" si="24"/>
        <v>100</v>
      </c>
      <c r="W291" s="13">
        <f t="shared" si="25"/>
        <v>1.9590165618659358E-3</v>
      </c>
    </row>
    <row r="292" spans="1:23" s="9" customFormat="1" ht="19.5" x14ac:dyDescent="0.2">
      <c r="A292" s="12">
        <v>801801534240</v>
      </c>
      <c r="B292" s="12">
        <f t="shared" si="21"/>
        <v>0</v>
      </c>
      <c r="C292" s="20"/>
      <c r="D292" s="19" t="s">
        <v>1</v>
      </c>
      <c r="E292" s="19" t="s">
        <v>151</v>
      </c>
      <c r="F292" s="18" t="s">
        <v>149</v>
      </c>
      <c r="G292" s="17">
        <v>0</v>
      </c>
      <c r="H292" s="17">
        <v>81145.350000000006</v>
      </c>
      <c r="I292" s="16">
        <v>80740.13</v>
      </c>
      <c r="J292" s="16">
        <v>80740.13</v>
      </c>
      <c r="K292" s="16">
        <f t="shared" si="22"/>
        <v>80740.13</v>
      </c>
      <c r="L292" s="16">
        <v>0</v>
      </c>
      <c r="M292" s="16">
        <f t="shared" si="23"/>
        <v>80740.13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>
        <v>0</v>
      </c>
      <c r="T292" s="15">
        <v>0</v>
      </c>
      <c r="U292" s="15">
        <v>0</v>
      </c>
      <c r="V292" s="14">
        <f t="shared" si="24"/>
        <v>99.500624496659384</v>
      </c>
      <c r="W292" s="13">
        <f t="shared" si="25"/>
        <v>0.19492421206138233</v>
      </c>
    </row>
    <row r="293" spans="1:23" s="9" customFormat="1" ht="19.5" x14ac:dyDescent="0.2">
      <c r="A293" s="12">
        <v>801801950000</v>
      </c>
      <c r="B293" s="12">
        <f t="shared" si="21"/>
        <v>0</v>
      </c>
      <c r="C293" s="20"/>
      <c r="D293" s="19" t="s">
        <v>152</v>
      </c>
      <c r="E293" s="19" t="s">
        <v>1</v>
      </c>
      <c r="F293" s="18" t="s">
        <v>12</v>
      </c>
      <c r="G293" s="17">
        <v>105106</v>
      </c>
      <c r="H293" s="17">
        <v>336634</v>
      </c>
      <c r="I293" s="16">
        <v>327602.03000000003</v>
      </c>
      <c r="J293" s="16">
        <v>327602.03000000003</v>
      </c>
      <c r="K293" s="16">
        <f t="shared" si="22"/>
        <v>116072.55000000005</v>
      </c>
      <c r="L293" s="16">
        <v>11702.6</v>
      </c>
      <c r="M293" s="16">
        <f t="shared" si="23"/>
        <v>104369.95000000004</v>
      </c>
      <c r="N293" s="16">
        <v>2821.32</v>
      </c>
      <c r="O293" s="16">
        <v>43708.160000000003</v>
      </c>
      <c r="P293" s="16">
        <v>165000</v>
      </c>
      <c r="Q293" s="16">
        <v>0</v>
      </c>
      <c r="R293" s="16">
        <v>0</v>
      </c>
      <c r="S293" s="16">
        <v>0</v>
      </c>
      <c r="T293" s="15">
        <v>0</v>
      </c>
      <c r="U293" s="15">
        <v>0</v>
      </c>
      <c r="V293" s="14">
        <f t="shared" si="24"/>
        <v>97.31697630067076</v>
      </c>
      <c r="W293" s="13">
        <f t="shared" si="25"/>
        <v>0.79090246160687805</v>
      </c>
    </row>
    <row r="294" spans="1:23" s="9" customFormat="1" ht="117" x14ac:dyDescent="0.2">
      <c r="A294" s="12">
        <v>801801952360</v>
      </c>
      <c r="B294" s="12">
        <f t="shared" si="21"/>
        <v>0</v>
      </c>
      <c r="C294" s="20"/>
      <c r="D294" s="19" t="s">
        <v>1</v>
      </c>
      <c r="E294" s="19" t="s">
        <v>17</v>
      </c>
      <c r="F294" s="18" t="s">
        <v>16</v>
      </c>
      <c r="G294" s="17">
        <v>4000</v>
      </c>
      <c r="H294" s="17">
        <v>4000</v>
      </c>
      <c r="I294" s="16">
        <v>2821.32</v>
      </c>
      <c r="J294" s="16">
        <v>2821.32</v>
      </c>
      <c r="K294" s="16">
        <f t="shared" si="22"/>
        <v>0</v>
      </c>
      <c r="L294" s="16">
        <v>0</v>
      </c>
      <c r="M294" s="16">
        <f t="shared" si="23"/>
        <v>0</v>
      </c>
      <c r="N294" s="16">
        <v>2821.32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5">
        <v>0</v>
      </c>
      <c r="U294" s="15">
        <v>0</v>
      </c>
      <c r="V294" s="14">
        <f t="shared" si="24"/>
        <v>70.533000000000001</v>
      </c>
      <c r="W294" s="13">
        <f t="shared" si="25"/>
        <v>6.8112793225997923E-3</v>
      </c>
    </row>
    <row r="295" spans="1:23" s="9" customFormat="1" ht="39" x14ac:dyDescent="0.2">
      <c r="A295" s="12">
        <v>801801953020</v>
      </c>
      <c r="B295" s="12">
        <f t="shared" si="21"/>
        <v>0</v>
      </c>
      <c r="C295" s="20"/>
      <c r="D295" s="19" t="s">
        <v>1</v>
      </c>
      <c r="E295" s="19" t="s">
        <v>52</v>
      </c>
      <c r="F295" s="18" t="s">
        <v>51</v>
      </c>
      <c r="G295" s="17">
        <v>0</v>
      </c>
      <c r="H295" s="17">
        <v>40108.160000000003</v>
      </c>
      <c r="I295" s="16">
        <v>40108.160000000003</v>
      </c>
      <c r="J295" s="16">
        <v>40108.160000000003</v>
      </c>
      <c r="K295" s="16">
        <f t="shared" si="22"/>
        <v>0</v>
      </c>
      <c r="L295" s="16">
        <v>0</v>
      </c>
      <c r="M295" s="16">
        <f t="shared" si="23"/>
        <v>0</v>
      </c>
      <c r="N295" s="16">
        <v>0</v>
      </c>
      <c r="O295" s="16">
        <v>40108.160000000003</v>
      </c>
      <c r="P295" s="16">
        <v>0</v>
      </c>
      <c r="Q295" s="16">
        <v>0</v>
      </c>
      <c r="R295" s="16">
        <v>0</v>
      </c>
      <c r="S295" s="16">
        <v>0</v>
      </c>
      <c r="T295" s="15">
        <v>0</v>
      </c>
      <c r="U295" s="15">
        <v>0</v>
      </c>
      <c r="V295" s="14">
        <f t="shared" si="24"/>
        <v>100</v>
      </c>
      <c r="W295" s="13">
        <f t="shared" si="25"/>
        <v>9.6829810470107636E-2</v>
      </c>
    </row>
    <row r="296" spans="1:23" s="9" customFormat="1" ht="19.5" x14ac:dyDescent="0.2">
      <c r="A296" s="12">
        <v>801801953240</v>
      </c>
      <c r="B296" s="12">
        <f t="shared" si="21"/>
        <v>0</v>
      </c>
      <c r="C296" s="20"/>
      <c r="D296" s="19" t="s">
        <v>1</v>
      </c>
      <c r="E296" s="19" t="s">
        <v>105</v>
      </c>
      <c r="F296" s="18" t="s">
        <v>104</v>
      </c>
      <c r="G296" s="17">
        <v>5400</v>
      </c>
      <c r="H296" s="17">
        <v>5400</v>
      </c>
      <c r="I296" s="16">
        <v>3600</v>
      </c>
      <c r="J296" s="16">
        <v>3600</v>
      </c>
      <c r="K296" s="16">
        <f t="shared" si="22"/>
        <v>0</v>
      </c>
      <c r="L296" s="16">
        <v>0</v>
      </c>
      <c r="M296" s="16">
        <f t="shared" si="23"/>
        <v>0</v>
      </c>
      <c r="N296" s="16">
        <v>0</v>
      </c>
      <c r="O296" s="16">
        <v>3600</v>
      </c>
      <c r="P296" s="16">
        <v>0</v>
      </c>
      <c r="Q296" s="16">
        <v>0</v>
      </c>
      <c r="R296" s="16">
        <v>0</v>
      </c>
      <c r="S296" s="16">
        <v>0</v>
      </c>
      <c r="T296" s="15">
        <v>0</v>
      </c>
      <c r="U296" s="15">
        <v>0</v>
      </c>
      <c r="V296" s="14">
        <f t="shared" si="24"/>
        <v>66.666666666666657</v>
      </c>
      <c r="W296" s="13">
        <f t="shared" si="25"/>
        <v>8.6911819862189512E-3</v>
      </c>
    </row>
    <row r="297" spans="1:23" s="9" customFormat="1" ht="19.5" x14ac:dyDescent="0.2">
      <c r="A297" s="12">
        <v>801801954110</v>
      </c>
      <c r="B297" s="12">
        <f t="shared" si="21"/>
        <v>0</v>
      </c>
      <c r="C297" s="20"/>
      <c r="D297" s="19" t="s">
        <v>1</v>
      </c>
      <c r="E297" s="19" t="s">
        <v>33</v>
      </c>
      <c r="F297" s="18" t="s">
        <v>32</v>
      </c>
      <c r="G297" s="17">
        <v>0</v>
      </c>
      <c r="H297" s="17">
        <v>1559</v>
      </c>
      <c r="I297" s="16">
        <v>1557.7</v>
      </c>
      <c r="J297" s="16">
        <v>1557.7</v>
      </c>
      <c r="K297" s="16">
        <f t="shared" si="22"/>
        <v>1557.7</v>
      </c>
      <c r="L297" s="16">
        <v>1557.7</v>
      </c>
      <c r="M297" s="16">
        <f t="shared" si="23"/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5">
        <v>0</v>
      </c>
      <c r="U297" s="15">
        <v>0</v>
      </c>
      <c r="V297" s="14">
        <f t="shared" si="24"/>
        <v>99.916613213598453</v>
      </c>
      <c r="W297" s="13">
        <f t="shared" si="25"/>
        <v>3.7606261610925724E-3</v>
      </c>
    </row>
    <row r="298" spans="1:23" s="9" customFormat="1" ht="39" x14ac:dyDescent="0.2">
      <c r="A298" s="12">
        <v>801801954120</v>
      </c>
      <c r="B298" s="12">
        <f t="shared" si="21"/>
        <v>0</v>
      </c>
      <c r="C298" s="20"/>
      <c r="D298" s="19" t="s">
        <v>1</v>
      </c>
      <c r="E298" s="19" t="s">
        <v>46</v>
      </c>
      <c r="F298" s="18" t="s">
        <v>45</v>
      </c>
      <c r="G298" s="17">
        <v>0</v>
      </c>
      <c r="H298" s="17">
        <v>54</v>
      </c>
      <c r="I298" s="16">
        <v>53.24</v>
      </c>
      <c r="J298" s="16">
        <v>53.24</v>
      </c>
      <c r="K298" s="16">
        <f t="shared" si="22"/>
        <v>53.24</v>
      </c>
      <c r="L298" s="16">
        <v>53.24</v>
      </c>
      <c r="M298" s="16">
        <f t="shared" si="23"/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5">
        <v>0</v>
      </c>
      <c r="U298" s="15">
        <v>0</v>
      </c>
      <c r="V298" s="14">
        <f t="shared" si="24"/>
        <v>98.592592592592595</v>
      </c>
      <c r="W298" s="13">
        <f t="shared" si="25"/>
        <v>1.2853292470730473E-4</v>
      </c>
    </row>
    <row r="299" spans="1:23" s="9" customFormat="1" ht="19.5" x14ac:dyDescent="0.2">
      <c r="A299" s="12">
        <v>801801954170</v>
      </c>
      <c r="B299" s="12">
        <f t="shared" si="21"/>
        <v>0</v>
      </c>
      <c r="C299" s="20"/>
      <c r="D299" s="19" t="s">
        <v>1</v>
      </c>
      <c r="E299" s="19" t="s">
        <v>24</v>
      </c>
      <c r="F299" s="18" t="s">
        <v>23</v>
      </c>
      <c r="G299" s="17">
        <v>2000</v>
      </c>
      <c r="H299" s="17">
        <v>10389</v>
      </c>
      <c r="I299" s="16">
        <v>10091.66</v>
      </c>
      <c r="J299" s="16">
        <v>10091.66</v>
      </c>
      <c r="K299" s="16">
        <f t="shared" si="22"/>
        <v>10091.66</v>
      </c>
      <c r="L299" s="16">
        <v>10091.66</v>
      </c>
      <c r="M299" s="16">
        <f t="shared" si="23"/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>
        <v>0</v>
      </c>
      <c r="T299" s="15">
        <v>0</v>
      </c>
      <c r="U299" s="15">
        <v>0</v>
      </c>
      <c r="V299" s="14">
        <f t="shared" si="24"/>
        <v>97.137934353643274</v>
      </c>
      <c r="W299" s="13">
        <f t="shared" si="25"/>
        <v>2.4363459334179539E-2</v>
      </c>
    </row>
    <row r="300" spans="1:23" s="9" customFormat="1" ht="19.5" x14ac:dyDescent="0.2">
      <c r="A300" s="12">
        <v>801801954190</v>
      </c>
      <c r="B300" s="12">
        <f t="shared" si="21"/>
        <v>0</v>
      </c>
      <c r="C300" s="20"/>
      <c r="D300" s="19" t="s">
        <v>1</v>
      </c>
      <c r="E300" s="19" t="s">
        <v>15</v>
      </c>
      <c r="F300" s="18" t="s">
        <v>14</v>
      </c>
      <c r="G300" s="17">
        <v>1000</v>
      </c>
      <c r="H300" s="17">
        <v>1000</v>
      </c>
      <c r="I300" s="16">
        <v>467</v>
      </c>
      <c r="J300" s="16">
        <v>467</v>
      </c>
      <c r="K300" s="16">
        <f t="shared" si="22"/>
        <v>467</v>
      </c>
      <c r="L300" s="16">
        <v>0</v>
      </c>
      <c r="M300" s="16">
        <f t="shared" si="23"/>
        <v>467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5">
        <v>0</v>
      </c>
      <c r="U300" s="15">
        <v>0</v>
      </c>
      <c r="V300" s="14">
        <f t="shared" si="24"/>
        <v>46.7</v>
      </c>
      <c r="W300" s="13">
        <f t="shared" si="25"/>
        <v>1.1274394409900696E-3</v>
      </c>
    </row>
    <row r="301" spans="1:23" s="9" customFormat="1" ht="19.5" x14ac:dyDescent="0.2">
      <c r="A301" s="12">
        <v>801801954210</v>
      </c>
      <c r="B301" s="12">
        <f t="shared" si="21"/>
        <v>0</v>
      </c>
      <c r="C301" s="20"/>
      <c r="D301" s="19" t="s">
        <v>1</v>
      </c>
      <c r="E301" s="19" t="s">
        <v>11</v>
      </c>
      <c r="F301" s="18" t="s">
        <v>10</v>
      </c>
      <c r="G301" s="17">
        <v>3500</v>
      </c>
      <c r="H301" s="17">
        <v>4499.71</v>
      </c>
      <c r="I301" s="16">
        <v>1077.71</v>
      </c>
      <c r="J301" s="16">
        <v>1077.71</v>
      </c>
      <c r="K301" s="16">
        <f t="shared" si="22"/>
        <v>1077.71</v>
      </c>
      <c r="L301" s="16">
        <v>0</v>
      </c>
      <c r="M301" s="16">
        <f t="shared" si="23"/>
        <v>1077.71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5">
        <v>0</v>
      </c>
      <c r="U301" s="15">
        <v>0</v>
      </c>
      <c r="V301" s="14">
        <f t="shared" si="24"/>
        <v>23.950654597740744</v>
      </c>
      <c r="W301" s="13">
        <f t="shared" si="25"/>
        <v>2.6018260384355627E-3</v>
      </c>
    </row>
    <row r="302" spans="1:23" s="9" customFormat="1" ht="19.5" x14ac:dyDescent="0.2">
      <c r="A302" s="12">
        <v>801801954240</v>
      </c>
      <c r="B302" s="12">
        <f t="shared" si="21"/>
        <v>0</v>
      </c>
      <c r="C302" s="20"/>
      <c r="D302" s="19" t="s">
        <v>1</v>
      </c>
      <c r="E302" s="19" t="s">
        <v>151</v>
      </c>
      <c r="F302" s="18" t="s">
        <v>149</v>
      </c>
      <c r="G302" s="17">
        <v>0</v>
      </c>
      <c r="H302" s="17">
        <v>2891.84</v>
      </c>
      <c r="I302" s="16">
        <v>2891.84</v>
      </c>
      <c r="J302" s="16">
        <v>2891.84</v>
      </c>
      <c r="K302" s="16">
        <f t="shared" si="22"/>
        <v>2891.84</v>
      </c>
      <c r="L302" s="16">
        <v>0</v>
      </c>
      <c r="M302" s="16">
        <f t="shared" si="23"/>
        <v>2891.84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5">
        <v>0</v>
      </c>
      <c r="U302" s="15">
        <v>0</v>
      </c>
      <c r="V302" s="14">
        <f t="shared" si="24"/>
        <v>100</v>
      </c>
      <c r="W302" s="13">
        <f t="shared" si="25"/>
        <v>6.981529920840948E-3</v>
      </c>
    </row>
    <row r="303" spans="1:23" s="9" customFormat="1" ht="19.5" x14ac:dyDescent="0.2">
      <c r="A303" s="12">
        <v>801801954247</v>
      </c>
      <c r="B303" s="12">
        <f t="shared" si="21"/>
        <v>0</v>
      </c>
      <c r="C303" s="20"/>
      <c r="D303" s="19" t="s">
        <v>1</v>
      </c>
      <c r="E303" s="19" t="s">
        <v>150</v>
      </c>
      <c r="F303" s="18" t="s">
        <v>149</v>
      </c>
      <c r="G303" s="17">
        <v>0</v>
      </c>
      <c r="H303" s="17">
        <v>165000</v>
      </c>
      <c r="I303" s="16">
        <v>165000</v>
      </c>
      <c r="J303" s="16">
        <v>165000</v>
      </c>
      <c r="K303" s="16">
        <f t="shared" si="22"/>
        <v>0</v>
      </c>
      <c r="L303" s="16">
        <v>0</v>
      </c>
      <c r="M303" s="16">
        <f t="shared" si="23"/>
        <v>0</v>
      </c>
      <c r="N303" s="16">
        <v>0</v>
      </c>
      <c r="O303" s="16">
        <v>0</v>
      </c>
      <c r="P303" s="16">
        <v>165000</v>
      </c>
      <c r="Q303" s="16">
        <v>0</v>
      </c>
      <c r="R303" s="16">
        <v>0</v>
      </c>
      <c r="S303" s="16">
        <v>0</v>
      </c>
      <c r="T303" s="15">
        <v>0</v>
      </c>
      <c r="U303" s="15">
        <v>0</v>
      </c>
      <c r="V303" s="14">
        <f t="shared" si="24"/>
        <v>100</v>
      </c>
      <c r="W303" s="13">
        <f t="shared" si="25"/>
        <v>0.39834584103503523</v>
      </c>
    </row>
    <row r="304" spans="1:23" s="9" customFormat="1" ht="19.5" x14ac:dyDescent="0.2">
      <c r="A304" s="12">
        <v>801801954270</v>
      </c>
      <c r="B304" s="12">
        <f t="shared" si="21"/>
        <v>0</v>
      </c>
      <c r="C304" s="20"/>
      <c r="D304" s="19" t="s">
        <v>1</v>
      </c>
      <c r="E304" s="19" t="s">
        <v>7</v>
      </c>
      <c r="F304" s="18" t="s">
        <v>6</v>
      </c>
      <c r="G304" s="17">
        <v>0</v>
      </c>
      <c r="H304" s="17">
        <v>799.5</v>
      </c>
      <c r="I304" s="16">
        <v>799.5</v>
      </c>
      <c r="J304" s="16">
        <v>799.5</v>
      </c>
      <c r="K304" s="16">
        <f t="shared" si="22"/>
        <v>799.5</v>
      </c>
      <c r="L304" s="16">
        <v>0</v>
      </c>
      <c r="M304" s="16">
        <f t="shared" si="23"/>
        <v>799.5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5">
        <v>0</v>
      </c>
      <c r="U304" s="15">
        <v>0</v>
      </c>
      <c r="V304" s="14">
        <f t="shared" si="24"/>
        <v>100</v>
      </c>
      <c r="W304" s="13">
        <f t="shared" si="25"/>
        <v>1.9301666661061254E-3</v>
      </c>
    </row>
    <row r="305" spans="1:23" s="9" customFormat="1" ht="19.5" x14ac:dyDescent="0.2">
      <c r="A305" s="12">
        <v>801801954300</v>
      </c>
      <c r="B305" s="12">
        <f t="shared" si="21"/>
        <v>0</v>
      </c>
      <c r="C305" s="20"/>
      <c r="D305" s="19" t="s">
        <v>1</v>
      </c>
      <c r="E305" s="19" t="s">
        <v>5</v>
      </c>
      <c r="F305" s="18" t="s">
        <v>4</v>
      </c>
      <c r="G305" s="17">
        <v>15456</v>
      </c>
      <c r="H305" s="17">
        <v>23656.79</v>
      </c>
      <c r="I305" s="16">
        <v>21860.080000000002</v>
      </c>
      <c r="J305" s="16">
        <v>21860.080000000002</v>
      </c>
      <c r="K305" s="16">
        <f t="shared" si="22"/>
        <v>21860.080000000002</v>
      </c>
      <c r="L305" s="16">
        <v>0</v>
      </c>
      <c r="M305" s="16">
        <f t="shared" si="23"/>
        <v>21860.080000000002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5">
        <v>0</v>
      </c>
      <c r="U305" s="15">
        <v>0</v>
      </c>
      <c r="V305" s="14">
        <f t="shared" si="24"/>
        <v>92.405098071209153</v>
      </c>
      <c r="W305" s="13">
        <f t="shared" si="25"/>
        <v>5.2774981531473662E-2</v>
      </c>
    </row>
    <row r="306" spans="1:23" s="9" customFormat="1" ht="19.5" x14ac:dyDescent="0.2">
      <c r="A306" s="12">
        <v>801801954430</v>
      </c>
      <c r="B306" s="12">
        <f t="shared" si="21"/>
        <v>0</v>
      </c>
      <c r="C306" s="20"/>
      <c r="D306" s="19" t="s">
        <v>1</v>
      </c>
      <c r="E306" s="19" t="s">
        <v>59</v>
      </c>
      <c r="F306" s="18" t="s">
        <v>58</v>
      </c>
      <c r="G306" s="17">
        <v>12168</v>
      </c>
      <c r="H306" s="17">
        <v>12168</v>
      </c>
      <c r="I306" s="16">
        <v>12168</v>
      </c>
      <c r="J306" s="16">
        <v>12168</v>
      </c>
      <c r="K306" s="16">
        <f t="shared" si="22"/>
        <v>12168</v>
      </c>
      <c r="L306" s="16">
        <v>0</v>
      </c>
      <c r="M306" s="16">
        <f t="shared" si="23"/>
        <v>12168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5">
        <v>0</v>
      </c>
      <c r="U306" s="15">
        <v>0</v>
      </c>
      <c r="V306" s="14">
        <f t="shared" si="24"/>
        <v>100</v>
      </c>
      <c r="W306" s="13">
        <f t="shared" si="25"/>
        <v>2.9376195113420055E-2</v>
      </c>
    </row>
    <row r="307" spans="1:23" s="9" customFormat="1" ht="39" x14ac:dyDescent="0.2">
      <c r="A307" s="12">
        <v>801801954440</v>
      </c>
      <c r="B307" s="12">
        <f t="shared" si="21"/>
        <v>0</v>
      </c>
      <c r="C307" s="20"/>
      <c r="D307" s="19" t="s">
        <v>1</v>
      </c>
      <c r="E307" s="19" t="s">
        <v>40</v>
      </c>
      <c r="F307" s="18" t="s">
        <v>39</v>
      </c>
      <c r="G307" s="17">
        <v>61582</v>
      </c>
      <c r="H307" s="17">
        <v>65108</v>
      </c>
      <c r="I307" s="16">
        <v>65105.82</v>
      </c>
      <c r="J307" s="16">
        <v>65105.82</v>
      </c>
      <c r="K307" s="16">
        <f t="shared" si="22"/>
        <v>65105.82</v>
      </c>
      <c r="L307" s="16">
        <v>0</v>
      </c>
      <c r="M307" s="16">
        <f t="shared" si="23"/>
        <v>65105.82</v>
      </c>
      <c r="N307" s="16">
        <v>0</v>
      </c>
      <c r="O307" s="16">
        <v>0</v>
      </c>
      <c r="P307" s="16">
        <v>0</v>
      </c>
      <c r="Q307" s="16">
        <v>0</v>
      </c>
      <c r="R307" s="16">
        <v>0</v>
      </c>
      <c r="S307" s="16">
        <v>0</v>
      </c>
      <c r="T307" s="15">
        <v>0</v>
      </c>
      <c r="U307" s="15">
        <v>0</v>
      </c>
      <c r="V307" s="14">
        <f t="shared" si="24"/>
        <v>99.996651717146889</v>
      </c>
      <c r="W307" s="13">
        <f t="shared" si="25"/>
        <v>0.15717959166167042</v>
      </c>
    </row>
    <row r="308" spans="1:23" s="9" customFormat="1" ht="19.5" x14ac:dyDescent="0.2">
      <c r="A308" s="12">
        <v>851000000000</v>
      </c>
      <c r="B308" s="12">
        <f t="shared" si="21"/>
        <v>0</v>
      </c>
      <c r="C308" s="20">
        <v>851</v>
      </c>
      <c r="D308" s="19" t="s">
        <v>1</v>
      </c>
      <c r="E308" s="19" t="s">
        <v>1</v>
      </c>
      <c r="F308" s="18" t="s">
        <v>148</v>
      </c>
      <c r="G308" s="17">
        <v>137060</v>
      </c>
      <c r="H308" s="17">
        <v>216738</v>
      </c>
      <c r="I308" s="16">
        <v>109226.1</v>
      </c>
      <c r="J308" s="16">
        <v>79226.100000000006</v>
      </c>
      <c r="K308" s="16">
        <f t="shared" si="22"/>
        <v>74526.100000000006</v>
      </c>
      <c r="L308" s="16">
        <v>16152.83</v>
      </c>
      <c r="M308" s="16">
        <f t="shared" si="23"/>
        <v>58373.270000000004</v>
      </c>
      <c r="N308" s="16">
        <v>4700</v>
      </c>
      <c r="O308" s="16">
        <v>0</v>
      </c>
      <c r="P308" s="16">
        <v>0</v>
      </c>
      <c r="Q308" s="16">
        <v>0</v>
      </c>
      <c r="R308" s="16">
        <v>0</v>
      </c>
      <c r="S308" s="16">
        <v>30000</v>
      </c>
      <c r="T308" s="15">
        <v>0</v>
      </c>
      <c r="U308" s="15">
        <v>0</v>
      </c>
      <c r="V308" s="14">
        <f t="shared" si="24"/>
        <v>50.395454419621856</v>
      </c>
      <c r="W308" s="13">
        <f t="shared" si="25"/>
        <v>0.26369553131804163</v>
      </c>
    </row>
    <row r="309" spans="1:23" s="9" customFormat="1" ht="19.5" x14ac:dyDescent="0.2">
      <c r="A309" s="12">
        <v>851851110000</v>
      </c>
      <c r="B309" s="12">
        <f t="shared" si="21"/>
        <v>0</v>
      </c>
      <c r="C309" s="20"/>
      <c r="D309" s="19" t="s">
        <v>147</v>
      </c>
      <c r="E309" s="19" t="s">
        <v>1</v>
      </c>
      <c r="F309" s="18" t="s">
        <v>146</v>
      </c>
      <c r="G309" s="17">
        <v>0</v>
      </c>
      <c r="H309" s="17">
        <v>30000</v>
      </c>
      <c r="I309" s="16">
        <v>30000</v>
      </c>
      <c r="J309" s="16">
        <v>0</v>
      </c>
      <c r="K309" s="16">
        <f t="shared" si="22"/>
        <v>0</v>
      </c>
      <c r="L309" s="16">
        <v>0</v>
      </c>
      <c r="M309" s="16">
        <f t="shared" si="23"/>
        <v>0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>
        <v>30000</v>
      </c>
      <c r="T309" s="15">
        <v>0</v>
      </c>
      <c r="U309" s="15">
        <v>0</v>
      </c>
      <c r="V309" s="14">
        <f t="shared" si="24"/>
        <v>100</v>
      </c>
      <c r="W309" s="13">
        <f t="shared" si="25"/>
        <v>7.2426516551824596E-2</v>
      </c>
    </row>
    <row r="310" spans="1:23" s="9" customFormat="1" ht="97.5" x14ac:dyDescent="0.2">
      <c r="A310" s="12">
        <v>851851116300</v>
      </c>
      <c r="B310" s="12">
        <f t="shared" si="21"/>
        <v>0</v>
      </c>
      <c r="C310" s="20"/>
      <c r="D310" s="19" t="s">
        <v>1</v>
      </c>
      <c r="E310" s="19" t="s">
        <v>145</v>
      </c>
      <c r="F310" s="18" t="s">
        <v>144</v>
      </c>
      <c r="G310" s="17">
        <v>0</v>
      </c>
      <c r="H310" s="17">
        <v>30000</v>
      </c>
      <c r="I310" s="16">
        <v>30000</v>
      </c>
      <c r="J310" s="16">
        <v>0</v>
      </c>
      <c r="K310" s="16">
        <f t="shared" si="22"/>
        <v>0</v>
      </c>
      <c r="L310" s="16">
        <v>0</v>
      </c>
      <c r="M310" s="16">
        <f t="shared" si="23"/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30000</v>
      </c>
      <c r="T310" s="15">
        <v>0</v>
      </c>
      <c r="U310" s="15">
        <v>0</v>
      </c>
      <c r="V310" s="14">
        <f t="shared" si="24"/>
        <v>100</v>
      </c>
      <c r="W310" s="13">
        <f t="shared" si="25"/>
        <v>7.2426516551824596E-2</v>
      </c>
    </row>
    <row r="311" spans="1:23" s="9" customFormat="1" ht="19.5" x14ac:dyDescent="0.2">
      <c r="A311" s="12">
        <v>851851530000</v>
      </c>
      <c r="B311" s="12">
        <f t="shared" si="21"/>
        <v>0</v>
      </c>
      <c r="C311" s="20"/>
      <c r="D311" s="19" t="s">
        <v>143</v>
      </c>
      <c r="E311" s="19" t="s">
        <v>1</v>
      </c>
      <c r="F311" s="18" t="s">
        <v>142</v>
      </c>
      <c r="G311" s="17">
        <v>5000</v>
      </c>
      <c r="H311" s="17">
        <v>5000</v>
      </c>
      <c r="I311" s="16">
        <v>0</v>
      </c>
      <c r="J311" s="16">
        <v>0</v>
      </c>
      <c r="K311" s="16">
        <f t="shared" si="22"/>
        <v>0</v>
      </c>
      <c r="L311" s="16">
        <v>0</v>
      </c>
      <c r="M311" s="16">
        <f t="shared" si="23"/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>
        <v>0</v>
      </c>
      <c r="T311" s="15">
        <v>0</v>
      </c>
      <c r="U311" s="15">
        <v>0</v>
      </c>
      <c r="V311" s="14">
        <f t="shared" si="24"/>
        <v>0</v>
      </c>
      <c r="W311" s="13">
        <f t="shared" si="25"/>
        <v>0</v>
      </c>
    </row>
    <row r="312" spans="1:23" s="9" customFormat="1" ht="19.5" x14ac:dyDescent="0.2">
      <c r="A312" s="12">
        <v>851851534210</v>
      </c>
      <c r="B312" s="12">
        <f t="shared" si="21"/>
        <v>0</v>
      </c>
      <c r="C312" s="20"/>
      <c r="D312" s="19" t="s">
        <v>1</v>
      </c>
      <c r="E312" s="19" t="s">
        <v>11</v>
      </c>
      <c r="F312" s="18" t="s">
        <v>10</v>
      </c>
      <c r="G312" s="17">
        <v>1000</v>
      </c>
      <c r="H312" s="17">
        <v>1000</v>
      </c>
      <c r="I312" s="16">
        <v>0</v>
      </c>
      <c r="J312" s="16">
        <v>0</v>
      </c>
      <c r="K312" s="16">
        <f t="shared" si="22"/>
        <v>0</v>
      </c>
      <c r="L312" s="16">
        <v>0</v>
      </c>
      <c r="M312" s="16">
        <f t="shared" si="23"/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>
        <v>0</v>
      </c>
      <c r="T312" s="15">
        <v>0</v>
      </c>
      <c r="U312" s="15">
        <v>0</v>
      </c>
      <c r="V312" s="14">
        <f t="shared" si="24"/>
        <v>0</v>
      </c>
      <c r="W312" s="13">
        <f t="shared" si="25"/>
        <v>0</v>
      </c>
    </row>
    <row r="313" spans="1:23" s="9" customFormat="1" ht="19.5" x14ac:dyDescent="0.2">
      <c r="A313" s="12">
        <v>851851534300</v>
      </c>
      <c r="B313" s="12">
        <f t="shared" si="21"/>
        <v>0</v>
      </c>
      <c r="C313" s="20"/>
      <c r="D313" s="19" t="s">
        <v>1</v>
      </c>
      <c r="E313" s="19" t="s">
        <v>5</v>
      </c>
      <c r="F313" s="18" t="s">
        <v>4</v>
      </c>
      <c r="G313" s="17">
        <v>4000</v>
      </c>
      <c r="H313" s="17">
        <v>4000</v>
      </c>
      <c r="I313" s="16">
        <v>0</v>
      </c>
      <c r="J313" s="16">
        <v>0</v>
      </c>
      <c r="K313" s="16">
        <f t="shared" si="22"/>
        <v>0</v>
      </c>
      <c r="L313" s="16">
        <v>0</v>
      </c>
      <c r="M313" s="16">
        <f t="shared" si="23"/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>
        <v>0</v>
      </c>
      <c r="T313" s="15">
        <v>0</v>
      </c>
      <c r="U313" s="15">
        <v>0</v>
      </c>
      <c r="V313" s="14">
        <f t="shared" si="24"/>
        <v>0</v>
      </c>
      <c r="W313" s="13">
        <f t="shared" si="25"/>
        <v>0</v>
      </c>
    </row>
    <row r="314" spans="1:23" s="9" customFormat="1" ht="19.5" x14ac:dyDescent="0.2">
      <c r="A314" s="12">
        <v>851851540000</v>
      </c>
      <c r="B314" s="12">
        <f t="shared" si="21"/>
        <v>0</v>
      </c>
      <c r="C314" s="20"/>
      <c r="D314" s="19" t="s">
        <v>141</v>
      </c>
      <c r="E314" s="19" t="s">
        <v>1</v>
      </c>
      <c r="F314" s="18" t="s">
        <v>140</v>
      </c>
      <c r="G314" s="17">
        <v>115500</v>
      </c>
      <c r="H314" s="17">
        <v>165178</v>
      </c>
      <c r="I314" s="16">
        <v>69513.399999999994</v>
      </c>
      <c r="J314" s="16">
        <v>69513.399999999994</v>
      </c>
      <c r="K314" s="16">
        <f t="shared" si="22"/>
        <v>69513.399999999994</v>
      </c>
      <c r="L314" s="16">
        <v>16152.83</v>
      </c>
      <c r="M314" s="16">
        <f t="shared" si="23"/>
        <v>53360.569999999992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5">
        <v>0</v>
      </c>
      <c r="U314" s="15">
        <v>0</v>
      </c>
      <c r="V314" s="14">
        <f t="shared" si="24"/>
        <v>42.083933695770618</v>
      </c>
      <c r="W314" s="13">
        <f t="shared" si="25"/>
        <v>0.16782044718912009</v>
      </c>
    </row>
    <row r="315" spans="1:23" s="9" customFormat="1" ht="19.5" x14ac:dyDescent="0.2">
      <c r="A315" s="12">
        <v>851851544110</v>
      </c>
      <c r="B315" s="12">
        <f t="shared" si="21"/>
        <v>0</v>
      </c>
      <c r="C315" s="20"/>
      <c r="D315" s="19" t="s">
        <v>1</v>
      </c>
      <c r="E315" s="19" t="s">
        <v>33</v>
      </c>
      <c r="F315" s="18" t="s">
        <v>32</v>
      </c>
      <c r="G315" s="17">
        <v>0</v>
      </c>
      <c r="H315" s="17">
        <v>1000</v>
      </c>
      <c r="I315" s="16">
        <v>137.83000000000001</v>
      </c>
      <c r="J315" s="16">
        <v>137.83000000000001</v>
      </c>
      <c r="K315" s="16">
        <f t="shared" si="22"/>
        <v>137.83000000000001</v>
      </c>
      <c r="L315" s="16">
        <v>137.83000000000001</v>
      </c>
      <c r="M315" s="16">
        <f t="shared" si="23"/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>
        <v>0</v>
      </c>
      <c r="T315" s="15">
        <v>0</v>
      </c>
      <c r="U315" s="15">
        <v>0</v>
      </c>
      <c r="V315" s="14">
        <f t="shared" si="24"/>
        <v>13.783000000000001</v>
      </c>
      <c r="W315" s="13">
        <f t="shared" si="25"/>
        <v>3.3275155921126616E-4</v>
      </c>
    </row>
    <row r="316" spans="1:23" s="9" customFormat="1" ht="19.5" x14ac:dyDescent="0.2">
      <c r="A316" s="12">
        <v>851851544170</v>
      </c>
      <c r="B316" s="12">
        <f t="shared" si="21"/>
        <v>0</v>
      </c>
      <c r="C316" s="20"/>
      <c r="D316" s="19" t="s">
        <v>1</v>
      </c>
      <c r="E316" s="19" t="s">
        <v>24</v>
      </c>
      <c r="F316" s="18" t="s">
        <v>23</v>
      </c>
      <c r="G316" s="17">
        <v>32000</v>
      </c>
      <c r="H316" s="17">
        <v>31000</v>
      </c>
      <c r="I316" s="16">
        <v>16015</v>
      </c>
      <c r="J316" s="16">
        <v>16015</v>
      </c>
      <c r="K316" s="16">
        <f t="shared" si="22"/>
        <v>16015</v>
      </c>
      <c r="L316" s="16">
        <v>16015</v>
      </c>
      <c r="M316" s="16">
        <f t="shared" si="23"/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0</v>
      </c>
      <c r="T316" s="15">
        <v>0</v>
      </c>
      <c r="U316" s="15">
        <v>0</v>
      </c>
      <c r="V316" s="14">
        <f t="shared" si="24"/>
        <v>51.661290322580641</v>
      </c>
      <c r="W316" s="13">
        <f t="shared" si="25"/>
        <v>3.8663688752582359E-2</v>
      </c>
    </row>
    <row r="317" spans="1:23" s="9" customFormat="1" ht="19.5" x14ac:dyDescent="0.2">
      <c r="A317" s="12">
        <v>851851544190</v>
      </c>
      <c r="B317" s="12">
        <f t="shared" si="21"/>
        <v>0</v>
      </c>
      <c r="C317" s="20"/>
      <c r="D317" s="19" t="s">
        <v>1</v>
      </c>
      <c r="E317" s="19" t="s">
        <v>15</v>
      </c>
      <c r="F317" s="18" t="s">
        <v>14</v>
      </c>
      <c r="G317" s="17">
        <v>3000</v>
      </c>
      <c r="H317" s="17">
        <v>3000</v>
      </c>
      <c r="I317" s="16">
        <v>0</v>
      </c>
      <c r="J317" s="16">
        <v>0</v>
      </c>
      <c r="K317" s="16">
        <f t="shared" si="22"/>
        <v>0</v>
      </c>
      <c r="L317" s="16">
        <v>0</v>
      </c>
      <c r="M317" s="16">
        <f t="shared" si="23"/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5">
        <v>0</v>
      </c>
      <c r="U317" s="15">
        <v>0</v>
      </c>
      <c r="V317" s="14">
        <f t="shared" si="24"/>
        <v>0</v>
      </c>
      <c r="W317" s="13">
        <f t="shared" si="25"/>
        <v>0</v>
      </c>
    </row>
    <row r="318" spans="1:23" s="9" customFormat="1" ht="19.5" x14ac:dyDescent="0.2">
      <c r="A318" s="12">
        <v>851851544210</v>
      </c>
      <c r="B318" s="12">
        <f t="shared" si="21"/>
        <v>0</v>
      </c>
      <c r="C318" s="20"/>
      <c r="D318" s="19" t="s">
        <v>1</v>
      </c>
      <c r="E318" s="19" t="s">
        <v>11</v>
      </c>
      <c r="F318" s="18" t="s">
        <v>10</v>
      </c>
      <c r="G318" s="17">
        <v>9000</v>
      </c>
      <c r="H318" s="17">
        <v>64678</v>
      </c>
      <c r="I318" s="16">
        <v>46996.57</v>
      </c>
      <c r="J318" s="16">
        <v>46996.57</v>
      </c>
      <c r="K318" s="16">
        <f t="shared" si="22"/>
        <v>46996.57</v>
      </c>
      <c r="L318" s="16">
        <v>0</v>
      </c>
      <c r="M318" s="16">
        <f t="shared" si="23"/>
        <v>46996.57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5">
        <v>0</v>
      </c>
      <c r="U318" s="15">
        <v>0</v>
      </c>
      <c r="V318" s="14">
        <f t="shared" si="24"/>
        <v>72.662373604625998</v>
      </c>
      <c r="W318" s="13">
        <f t="shared" si="25"/>
        <v>0.11345992849946611</v>
      </c>
    </row>
    <row r="319" spans="1:23" s="9" customFormat="1" ht="19.5" x14ac:dyDescent="0.2">
      <c r="A319" s="12">
        <v>851851544300</v>
      </c>
      <c r="B319" s="12">
        <f t="shared" si="21"/>
        <v>0</v>
      </c>
      <c r="C319" s="20"/>
      <c r="D319" s="19" t="s">
        <v>1</v>
      </c>
      <c r="E319" s="19" t="s">
        <v>5</v>
      </c>
      <c r="F319" s="18" t="s">
        <v>4</v>
      </c>
      <c r="G319" s="17">
        <v>50000</v>
      </c>
      <c r="H319" s="17">
        <v>59000</v>
      </c>
      <c r="I319" s="16">
        <v>5273</v>
      </c>
      <c r="J319" s="16">
        <v>5273</v>
      </c>
      <c r="K319" s="16">
        <f t="shared" si="22"/>
        <v>5273</v>
      </c>
      <c r="L319" s="16">
        <v>0</v>
      </c>
      <c r="M319" s="16">
        <f t="shared" si="23"/>
        <v>5273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5">
        <v>0</v>
      </c>
      <c r="U319" s="15">
        <v>0</v>
      </c>
      <c r="V319" s="14">
        <f t="shared" si="24"/>
        <v>8.9372881355932208</v>
      </c>
      <c r="W319" s="13">
        <f t="shared" si="25"/>
        <v>1.2730167392592369E-2</v>
      </c>
    </row>
    <row r="320" spans="1:23" s="9" customFormat="1" ht="39" x14ac:dyDescent="0.2">
      <c r="A320" s="12">
        <v>851851544390</v>
      </c>
      <c r="B320" s="12">
        <f t="shared" si="21"/>
        <v>0</v>
      </c>
      <c r="C320" s="20"/>
      <c r="D320" s="19" t="s">
        <v>1</v>
      </c>
      <c r="E320" s="19" t="s">
        <v>139</v>
      </c>
      <c r="F320" s="18" t="s">
        <v>138</v>
      </c>
      <c r="G320" s="17">
        <v>1500</v>
      </c>
      <c r="H320" s="17">
        <v>1500</v>
      </c>
      <c r="I320" s="16">
        <v>0</v>
      </c>
      <c r="J320" s="16">
        <v>0</v>
      </c>
      <c r="K320" s="16">
        <f t="shared" si="22"/>
        <v>0</v>
      </c>
      <c r="L320" s="16">
        <v>0</v>
      </c>
      <c r="M320" s="16">
        <f t="shared" si="23"/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>
        <v>0</v>
      </c>
      <c r="T320" s="15">
        <v>0</v>
      </c>
      <c r="U320" s="15">
        <v>0</v>
      </c>
      <c r="V320" s="14">
        <f t="shared" si="24"/>
        <v>0</v>
      </c>
      <c r="W320" s="13">
        <f t="shared" si="25"/>
        <v>0</v>
      </c>
    </row>
    <row r="321" spans="1:23" s="9" customFormat="1" ht="19.5" x14ac:dyDescent="0.2">
      <c r="A321" s="12">
        <v>851851544410</v>
      </c>
      <c r="B321" s="12">
        <f t="shared" si="21"/>
        <v>0</v>
      </c>
      <c r="C321" s="20"/>
      <c r="D321" s="19" t="s">
        <v>1</v>
      </c>
      <c r="E321" s="19" t="s">
        <v>42</v>
      </c>
      <c r="F321" s="18" t="s">
        <v>41</v>
      </c>
      <c r="G321" s="17">
        <v>680</v>
      </c>
      <c r="H321" s="17">
        <v>680</v>
      </c>
      <c r="I321" s="16">
        <v>11</v>
      </c>
      <c r="J321" s="16">
        <v>11</v>
      </c>
      <c r="K321" s="16">
        <f t="shared" si="22"/>
        <v>11</v>
      </c>
      <c r="L321" s="16">
        <v>0</v>
      </c>
      <c r="M321" s="16">
        <f t="shared" si="23"/>
        <v>11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5">
        <v>0</v>
      </c>
      <c r="U321" s="15">
        <v>0</v>
      </c>
      <c r="V321" s="14">
        <f t="shared" si="24"/>
        <v>1.6176470588235297</v>
      </c>
      <c r="W321" s="13">
        <f t="shared" si="25"/>
        <v>2.6556389402335682E-5</v>
      </c>
    </row>
    <row r="322" spans="1:23" s="9" customFormat="1" ht="39" x14ac:dyDescent="0.2">
      <c r="A322" s="12">
        <v>851851544610</v>
      </c>
      <c r="B322" s="12">
        <f t="shared" si="21"/>
        <v>0</v>
      </c>
      <c r="C322" s="20"/>
      <c r="D322" s="19" t="s">
        <v>1</v>
      </c>
      <c r="E322" s="19" t="s">
        <v>137</v>
      </c>
      <c r="F322" s="18" t="s">
        <v>136</v>
      </c>
      <c r="G322" s="17">
        <v>320</v>
      </c>
      <c r="H322" s="17">
        <v>320</v>
      </c>
      <c r="I322" s="16">
        <v>80</v>
      </c>
      <c r="J322" s="16">
        <v>80</v>
      </c>
      <c r="K322" s="16">
        <f t="shared" si="22"/>
        <v>80</v>
      </c>
      <c r="L322" s="16">
        <v>0</v>
      </c>
      <c r="M322" s="16">
        <f t="shared" si="23"/>
        <v>80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5">
        <v>0</v>
      </c>
      <c r="U322" s="15">
        <v>0</v>
      </c>
      <c r="V322" s="14">
        <f t="shared" si="24"/>
        <v>25</v>
      </c>
      <c r="W322" s="13">
        <f t="shared" si="25"/>
        <v>1.9313737747153224E-4</v>
      </c>
    </row>
    <row r="323" spans="1:23" s="9" customFormat="1" ht="39" x14ac:dyDescent="0.2">
      <c r="A323" s="12">
        <v>851851544700</v>
      </c>
      <c r="B323" s="12">
        <f t="shared" si="21"/>
        <v>0</v>
      </c>
      <c r="C323" s="20"/>
      <c r="D323" s="19" t="s">
        <v>1</v>
      </c>
      <c r="E323" s="19" t="s">
        <v>38</v>
      </c>
      <c r="F323" s="18" t="s">
        <v>37</v>
      </c>
      <c r="G323" s="17">
        <v>4000</v>
      </c>
      <c r="H323" s="17">
        <v>4000</v>
      </c>
      <c r="I323" s="16">
        <v>1000</v>
      </c>
      <c r="J323" s="16">
        <v>1000</v>
      </c>
      <c r="K323" s="16">
        <f t="shared" si="22"/>
        <v>1000</v>
      </c>
      <c r="L323" s="16">
        <v>0</v>
      </c>
      <c r="M323" s="16">
        <f t="shared" si="23"/>
        <v>1000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>
        <v>0</v>
      </c>
      <c r="T323" s="15">
        <v>0</v>
      </c>
      <c r="U323" s="15">
        <v>0</v>
      </c>
      <c r="V323" s="14">
        <f t="shared" si="24"/>
        <v>25</v>
      </c>
      <c r="W323" s="13">
        <f t="shared" si="25"/>
        <v>2.4142172183941532E-3</v>
      </c>
    </row>
    <row r="324" spans="1:23" s="9" customFormat="1" ht="39" x14ac:dyDescent="0.2">
      <c r="A324" s="12">
        <v>851851546060</v>
      </c>
      <c r="B324" s="12">
        <f t="shared" si="21"/>
        <v>0</v>
      </c>
      <c r="C324" s="20"/>
      <c r="D324" s="19" t="s">
        <v>1</v>
      </c>
      <c r="E324" s="19" t="s">
        <v>3</v>
      </c>
      <c r="F324" s="18" t="s">
        <v>2</v>
      </c>
      <c r="G324" s="17">
        <v>15000</v>
      </c>
      <c r="H324" s="17">
        <v>0</v>
      </c>
      <c r="I324" s="16">
        <v>0</v>
      </c>
      <c r="J324" s="16">
        <v>0</v>
      </c>
      <c r="K324" s="16">
        <f t="shared" si="22"/>
        <v>0</v>
      </c>
      <c r="L324" s="16">
        <v>0</v>
      </c>
      <c r="M324" s="16">
        <f t="shared" si="23"/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5">
        <v>0</v>
      </c>
      <c r="U324" s="15">
        <v>0</v>
      </c>
      <c r="V324" s="14" t="str">
        <f t="shared" si="24"/>
        <v>-</v>
      </c>
      <c r="W324" s="13">
        <f t="shared" si="25"/>
        <v>0</v>
      </c>
    </row>
    <row r="325" spans="1:23" s="9" customFormat="1" ht="19.5" x14ac:dyDescent="0.2">
      <c r="A325" s="12">
        <v>851851950000</v>
      </c>
      <c r="B325" s="12">
        <f t="shared" si="21"/>
        <v>0</v>
      </c>
      <c r="C325" s="20"/>
      <c r="D325" s="19" t="s">
        <v>135</v>
      </c>
      <c r="E325" s="19" t="s">
        <v>1</v>
      </c>
      <c r="F325" s="18" t="s">
        <v>12</v>
      </c>
      <c r="G325" s="17">
        <v>16560</v>
      </c>
      <c r="H325" s="17">
        <v>16560</v>
      </c>
      <c r="I325" s="16">
        <v>9712.7000000000007</v>
      </c>
      <c r="J325" s="16">
        <v>9712.7000000000007</v>
      </c>
      <c r="K325" s="16">
        <f t="shared" si="22"/>
        <v>5012.7000000000007</v>
      </c>
      <c r="L325" s="16">
        <v>0</v>
      </c>
      <c r="M325" s="16">
        <f t="shared" si="23"/>
        <v>5012.7000000000007</v>
      </c>
      <c r="N325" s="16">
        <v>4700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5">
        <v>0</v>
      </c>
      <c r="U325" s="15">
        <v>0</v>
      </c>
      <c r="V325" s="14">
        <f t="shared" si="24"/>
        <v>58.651570048309189</v>
      </c>
      <c r="W325" s="13">
        <f t="shared" si="25"/>
        <v>2.3448567577096895E-2</v>
      </c>
    </row>
    <row r="326" spans="1:23" s="9" customFormat="1" ht="117" x14ac:dyDescent="0.2">
      <c r="A326" s="12">
        <v>851851952360</v>
      </c>
      <c r="B326" s="12">
        <f t="shared" si="21"/>
        <v>0</v>
      </c>
      <c r="C326" s="20"/>
      <c r="D326" s="19" t="s">
        <v>1</v>
      </c>
      <c r="E326" s="19" t="s">
        <v>17</v>
      </c>
      <c r="F326" s="18" t="s">
        <v>16</v>
      </c>
      <c r="G326" s="17">
        <v>9000</v>
      </c>
      <c r="H326" s="17">
        <v>9000</v>
      </c>
      <c r="I326" s="16">
        <v>4700</v>
      </c>
      <c r="J326" s="16">
        <v>4700</v>
      </c>
      <c r="K326" s="16">
        <f t="shared" si="22"/>
        <v>0</v>
      </c>
      <c r="L326" s="16">
        <v>0</v>
      </c>
      <c r="M326" s="16">
        <f t="shared" si="23"/>
        <v>0</v>
      </c>
      <c r="N326" s="16">
        <v>4700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5">
        <v>0</v>
      </c>
      <c r="U326" s="15">
        <v>0</v>
      </c>
      <c r="V326" s="14">
        <f t="shared" si="24"/>
        <v>52.222222222222229</v>
      </c>
      <c r="W326" s="13">
        <f t="shared" si="25"/>
        <v>1.1346820926452519E-2</v>
      </c>
    </row>
    <row r="327" spans="1:23" s="9" customFormat="1" ht="19.5" x14ac:dyDescent="0.2">
      <c r="A327" s="12">
        <v>851851954300</v>
      </c>
      <c r="B327" s="12">
        <f t="shared" si="21"/>
        <v>0</v>
      </c>
      <c r="C327" s="20"/>
      <c r="D327" s="19" t="s">
        <v>1</v>
      </c>
      <c r="E327" s="19" t="s">
        <v>5</v>
      </c>
      <c r="F327" s="18" t="s">
        <v>4</v>
      </c>
      <c r="G327" s="17">
        <v>7560</v>
      </c>
      <c r="H327" s="17">
        <v>7560</v>
      </c>
      <c r="I327" s="16">
        <v>5012.7</v>
      </c>
      <c r="J327" s="16">
        <v>5012.7</v>
      </c>
      <c r="K327" s="16">
        <f t="shared" si="22"/>
        <v>5012.7</v>
      </c>
      <c r="L327" s="16">
        <v>0</v>
      </c>
      <c r="M327" s="16">
        <f t="shared" si="23"/>
        <v>5012.7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5">
        <v>0</v>
      </c>
      <c r="U327" s="15">
        <v>0</v>
      </c>
      <c r="V327" s="14">
        <f t="shared" si="24"/>
        <v>66.305555555555557</v>
      </c>
      <c r="W327" s="13">
        <f t="shared" si="25"/>
        <v>1.2101746650644372E-2</v>
      </c>
    </row>
    <row r="328" spans="1:23" s="9" customFormat="1" ht="19.5" x14ac:dyDescent="0.2">
      <c r="A328" s="12">
        <v>852000000000</v>
      </c>
      <c r="B328" s="12">
        <f t="shared" si="21"/>
        <v>0</v>
      </c>
      <c r="C328" s="20">
        <v>852</v>
      </c>
      <c r="D328" s="19" t="s">
        <v>1</v>
      </c>
      <c r="E328" s="19" t="s">
        <v>1</v>
      </c>
      <c r="F328" s="18" t="s">
        <v>134</v>
      </c>
      <c r="G328" s="17">
        <v>852044</v>
      </c>
      <c r="H328" s="17">
        <v>999959.95</v>
      </c>
      <c r="I328" s="16">
        <v>841941.16</v>
      </c>
      <c r="J328" s="16">
        <v>841941.16</v>
      </c>
      <c r="K328" s="16">
        <f t="shared" si="22"/>
        <v>694639.73</v>
      </c>
      <c r="L328" s="16">
        <v>423743.07</v>
      </c>
      <c r="M328" s="16">
        <f t="shared" si="23"/>
        <v>270896.65999999997</v>
      </c>
      <c r="N328" s="16">
        <v>8418</v>
      </c>
      <c r="O328" s="16">
        <v>138883.43</v>
      </c>
      <c r="P328" s="16">
        <v>0</v>
      </c>
      <c r="Q328" s="16">
        <v>0</v>
      </c>
      <c r="R328" s="16">
        <v>0</v>
      </c>
      <c r="S328" s="16">
        <v>0</v>
      </c>
      <c r="T328" s="15">
        <v>0</v>
      </c>
      <c r="U328" s="15">
        <v>0</v>
      </c>
      <c r="V328" s="14">
        <f t="shared" si="24"/>
        <v>84.19748810939879</v>
      </c>
      <c r="W328" s="13">
        <f t="shared" si="25"/>
        <v>2.0326288453467467</v>
      </c>
    </row>
    <row r="329" spans="1:23" s="9" customFormat="1" ht="19.5" x14ac:dyDescent="0.2">
      <c r="A329" s="12">
        <v>852852020000</v>
      </c>
      <c r="B329" s="12">
        <f t="shared" si="21"/>
        <v>0</v>
      </c>
      <c r="C329" s="20"/>
      <c r="D329" s="19" t="s">
        <v>133</v>
      </c>
      <c r="E329" s="19" t="s">
        <v>1</v>
      </c>
      <c r="F329" s="18" t="s">
        <v>132</v>
      </c>
      <c r="G329" s="17">
        <v>120000</v>
      </c>
      <c r="H329" s="17">
        <v>140000</v>
      </c>
      <c r="I329" s="16">
        <v>137753.81</v>
      </c>
      <c r="J329" s="16">
        <v>137753.81</v>
      </c>
      <c r="K329" s="16">
        <f t="shared" si="22"/>
        <v>137753.81</v>
      </c>
      <c r="L329" s="16">
        <v>0</v>
      </c>
      <c r="M329" s="16">
        <f t="shared" si="23"/>
        <v>137753.81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5">
        <v>0</v>
      </c>
      <c r="U329" s="15">
        <v>0</v>
      </c>
      <c r="V329" s="14">
        <f t="shared" si="24"/>
        <v>98.395578571428572</v>
      </c>
      <c r="W329" s="13">
        <f t="shared" si="25"/>
        <v>0.33256762000139667</v>
      </c>
    </row>
    <row r="330" spans="1:23" s="9" customFormat="1" ht="58.5" x14ac:dyDescent="0.2">
      <c r="A330" s="12">
        <v>852852024330</v>
      </c>
      <c r="B330" s="12">
        <f t="shared" si="21"/>
        <v>0</v>
      </c>
      <c r="C330" s="20"/>
      <c r="D330" s="19" t="s">
        <v>1</v>
      </c>
      <c r="E330" s="19" t="s">
        <v>82</v>
      </c>
      <c r="F330" s="18" t="s">
        <v>81</v>
      </c>
      <c r="G330" s="17">
        <v>120000</v>
      </c>
      <c r="H330" s="17">
        <v>140000</v>
      </c>
      <c r="I330" s="16">
        <v>137753.81</v>
      </c>
      <c r="J330" s="16">
        <v>137753.81</v>
      </c>
      <c r="K330" s="16">
        <f t="shared" si="22"/>
        <v>137753.81</v>
      </c>
      <c r="L330" s="16">
        <v>0</v>
      </c>
      <c r="M330" s="16">
        <f t="shared" si="23"/>
        <v>137753.81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5">
        <v>0</v>
      </c>
      <c r="U330" s="15">
        <v>0</v>
      </c>
      <c r="V330" s="14">
        <f t="shared" si="24"/>
        <v>98.395578571428572</v>
      </c>
      <c r="W330" s="13">
        <f t="shared" si="25"/>
        <v>0.33256762000139667</v>
      </c>
    </row>
    <row r="331" spans="1:23" s="9" customFormat="1" ht="39" x14ac:dyDescent="0.2">
      <c r="A331" s="12">
        <v>852852050000</v>
      </c>
      <c r="B331" s="12">
        <f t="shared" ref="B331:B394" si="26">IF(LEN(A332)=0,1,0)</f>
        <v>0</v>
      </c>
      <c r="C331" s="20"/>
      <c r="D331" s="19" t="s">
        <v>131</v>
      </c>
      <c r="E331" s="19" t="s">
        <v>1</v>
      </c>
      <c r="F331" s="18" t="s">
        <v>130</v>
      </c>
      <c r="G331" s="17">
        <v>1700</v>
      </c>
      <c r="H331" s="17">
        <v>1700</v>
      </c>
      <c r="I331" s="16">
        <v>449</v>
      </c>
      <c r="J331" s="16">
        <v>449</v>
      </c>
      <c r="K331" s="16">
        <f t="shared" ref="K331:K394" si="27">J331-N331-O331-P331-Q331-R331</f>
        <v>449</v>
      </c>
      <c r="L331" s="16">
        <v>0</v>
      </c>
      <c r="M331" s="16">
        <f t="shared" ref="M331:M394" si="28">K331-L331</f>
        <v>449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5">
        <v>0</v>
      </c>
      <c r="U331" s="15">
        <v>0</v>
      </c>
      <c r="V331" s="14">
        <f t="shared" ref="V331:V394" si="29">IF(H331=0,"-",I331/H331*100)</f>
        <v>26.411764705882351</v>
      </c>
      <c r="W331" s="13">
        <f t="shared" ref="W331:W394" si="30">IF($I$9=0,"-",I331/$I$9*100)</f>
        <v>1.0839835310589747E-3</v>
      </c>
    </row>
    <row r="332" spans="1:23" s="9" customFormat="1" ht="19.5" x14ac:dyDescent="0.2">
      <c r="A332" s="12">
        <v>852852054210</v>
      </c>
      <c r="B332" s="12">
        <f t="shared" si="26"/>
        <v>0</v>
      </c>
      <c r="C332" s="20"/>
      <c r="D332" s="19" t="s">
        <v>1</v>
      </c>
      <c r="E332" s="19" t="s">
        <v>11</v>
      </c>
      <c r="F332" s="18" t="s">
        <v>10</v>
      </c>
      <c r="G332" s="17">
        <v>200</v>
      </c>
      <c r="H332" s="17">
        <v>200</v>
      </c>
      <c r="I332" s="16">
        <v>0</v>
      </c>
      <c r="J332" s="16">
        <v>0</v>
      </c>
      <c r="K332" s="16">
        <f t="shared" si="27"/>
        <v>0</v>
      </c>
      <c r="L332" s="16">
        <v>0</v>
      </c>
      <c r="M332" s="16">
        <f t="shared" si="28"/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>
        <v>0</v>
      </c>
      <c r="T332" s="15">
        <v>0</v>
      </c>
      <c r="U332" s="15">
        <v>0</v>
      </c>
      <c r="V332" s="14">
        <f t="shared" si="29"/>
        <v>0</v>
      </c>
      <c r="W332" s="13">
        <f t="shared" si="30"/>
        <v>0</v>
      </c>
    </row>
    <row r="333" spans="1:23" s="9" customFormat="1" ht="19.5" x14ac:dyDescent="0.2">
      <c r="A333" s="12">
        <v>852852054300</v>
      </c>
      <c r="B333" s="12">
        <f t="shared" si="26"/>
        <v>0</v>
      </c>
      <c r="C333" s="20"/>
      <c r="D333" s="19" t="s">
        <v>1</v>
      </c>
      <c r="E333" s="19" t="s">
        <v>5</v>
      </c>
      <c r="F333" s="18" t="s">
        <v>4</v>
      </c>
      <c r="G333" s="17">
        <v>200</v>
      </c>
      <c r="H333" s="17">
        <v>200</v>
      </c>
      <c r="I333" s="16">
        <v>0</v>
      </c>
      <c r="J333" s="16">
        <v>0</v>
      </c>
      <c r="K333" s="16">
        <f t="shared" si="27"/>
        <v>0</v>
      </c>
      <c r="L333" s="16">
        <v>0</v>
      </c>
      <c r="M333" s="16">
        <f t="shared" si="28"/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5">
        <v>0</v>
      </c>
      <c r="U333" s="15">
        <v>0</v>
      </c>
      <c r="V333" s="14">
        <f t="shared" si="29"/>
        <v>0</v>
      </c>
      <c r="W333" s="13">
        <f t="shared" si="30"/>
        <v>0</v>
      </c>
    </row>
    <row r="334" spans="1:23" s="9" customFormat="1" ht="39" x14ac:dyDescent="0.2">
      <c r="A334" s="12">
        <v>852852054360</v>
      </c>
      <c r="B334" s="12">
        <f t="shared" si="26"/>
        <v>0</v>
      </c>
      <c r="C334" s="20"/>
      <c r="D334" s="19" t="s">
        <v>1</v>
      </c>
      <c r="E334" s="19" t="s">
        <v>86</v>
      </c>
      <c r="F334" s="18" t="s">
        <v>85</v>
      </c>
      <c r="G334" s="17">
        <v>100</v>
      </c>
      <c r="H334" s="17">
        <v>100</v>
      </c>
      <c r="I334" s="16">
        <v>0</v>
      </c>
      <c r="J334" s="16">
        <v>0</v>
      </c>
      <c r="K334" s="16">
        <f t="shared" si="27"/>
        <v>0</v>
      </c>
      <c r="L334" s="16">
        <v>0</v>
      </c>
      <c r="M334" s="16">
        <f t="shared" si="28"/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5">
        <v>0</v>
      </c>
      <c r="U334" s="15">
        <v>0</v>
      </c>
      <c r="V334" s="14">
        <f t="shared" si="29"/>
        <v>0</v>
      </c>
      <c r="W334" s="13">
        <f t="shared" si="30"/>
        <v>0</v>
      </c>
    </row>
    <row r="335" spans="1:23" s="9" customFormat="1" ht="39" x14ac:dyDescent="0.2">
      <c r="A335" s="12">
        <v>852852054700</v>
      </c>
      <c r="B335" s="12">
        <f t="shared" si="26"/>
        <v>0</v>
      </c>
      <c r="C335" s="20"/>
      <c r="D335" s="19" t="s">
        <v>1</v>
      </c>
      <c r="E335" s="19" t="s">
        <v>38</v>
      </c>
      <c r="F335" s="18" t="s">
        <v>37</v>
      </c>
      <c r="G335" s="17">
        <v>1200</v>
      </c>
      <c r="H335" s="17">
        <v>1200</v>
      </c>
      <c r="I335" s="16">
        <v>449</v>
      </c>
      <c r="J335" s="16">
        <v>449</v>
      </c>
      <c r="K335" s="16">
        <f t="shared" si="27"/>
        <v>449</v>
      </c>
      <c r="L335" s="16">
        <v>0</v>
      </c>
      <c r="M335" s="16">
        <f t="shared" si="28"/>
        <v>449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5">
        <v>0</v>
      </c>
      <c r="U335" s="15">
        <v>0</v>
      </c>
      <c r="V335" s="14">
        <f t="shared" si="29"/>
        <v>37.416666666666664</v>
      </c>
      <c r="W335" s="13">
        <f t="shared" si="30"/>
        <v>1.0839835310589747E-3</v>
      </c>
    </row>
    <row r="336" spans="1:23" s="9" customFormat="1" ht="97.5" x14ac:dyDescent="0.2">
      <c r="A336" s="12">
        <v>852852130000</v>
      </c>
      <c r="B336" s="12">
        <f t="shared" si="26"/>
        <v>0</v>
      </c>
      <c r="C336" s="20"/>
      <c r="D336" s="19" t="s">
        <v>129</v>
      </c>
      <c r="E336" s="19" t="s">
        <v>1</v>
      </c>
      <c r="F336" s="18" t="s">
        <v>128</v>
      </c>
      <c r="G336" s="17">
        <v>3513</v>
      </c>
      <c r="H336" s="17">
        <v>5250</v>
      </c>
      <c r="I336" s="16">
        <v>4806.99</v>
      </c>
      <c r="J336" s="16">
        <v>4806.99</v>
      </c>
      <c r="K336" s="16">
        <f t="shared" si="27"/>
        <v>4806.99</v>
      </c>
      <c r="L336" s="16">
        <v>0</v>
      </c>
      <c r="M336" s="16">
        <f t="shared" si="28"/>
        <v>4806.99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5">
        <v>0</v>
      </c>
      <c r="U336" s="15">
        <v>0</v>
      </c>
      <c r="V336" s="14">
        <f t="shared" si="29"/>
        <v>91.561714285714274</v>
      </c>
      <c r="W336" s="13">
        <f t="shared" si="30"/>
        <v>1.1605118026648509E-2</v>
      </c>
    </row>
    <row r="337" spans="1:23" s="9" customFormat="1" ht="19.5" x14ac:dyDescent="0.2">
      <c r="A337" s="12">
        <v>852852134130</v>
      </c>
      <c r="B337" s="12">
        <f t="shared" si="26"/>
        <v>0</v>
      </c>
      <c r="C337" s="20"/>
      <c r="D337" s="19" t="s">
        <v>1</v>
      </c>
      <c r="E337" s="19" t="s">
        <v>78</v>
      </c>
      <c r="F337" s="18" t="s">
        <v>77</v>
      </c>
      <c r="G337" s="17">
        <v>3513</v>
      </c>
      <c r="H337" s="17">
        <v>5250</v>
      </c>
      <c r="I337" s="16">
        <v>4806.99</v>
      </c>
      <c r="J337" s="16">
        <v>4806.99</v>
      </c>
      <c r="K337" s="16">
        <f t="shared" si="27"/>
        <v>4806.99</v>
      </c>
      <c r="L337" s="16">
        <v>0</v>
      </c>
      <c r="M337" s="16">
        <f t="shared" si="28"/>
        <v>4806.99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5">
        <v>0</v>
      </c>
      <c r="U337" s="15">
        <v>0</v>
      </c>
      <c r="V337" s="14">
        <f t="shared" si="29"/>
        <v>91.561714285714274</v>
      </c>
      <c r="W337" s="13">
        <f t="shared" si="30"/>
        <v>1.1605118026648509E-2</v>
      </c>
    </row>
    <row r="338" spans="1:23" s="9" customFormat="1" ht="58.5" x14ac:dyDescent="0.2">
      <c r="A338" s="12">
        <v>852852140000</v>
      </c>
      <c r="B338" s="12">
        <f t="shared" si="26"/>
        <v>0</v>
      </c>
      <c r="C338" s="20"/>
      <c r="D338" s="19" t="s">
        <v>127</v>
      </c>
      <c r="E338" s="19" t="s">
        <v>1</v>
      </c>
      <c r="F338" s="18" t="s">
        <v>126</v>
      </c>
      <c r="G338" s="17">
        <v>81560</v>
      </c>
      <c r="H338" s="17">
        <v>83000</v>
      </c>
      <c r="I338" s="16">
        <v>68975.929999999993</v>
      </c>
      <c r="J338" s="16">
        <v>68975.929999999993</v>
      </c>
      <c r="K338" s="16">
        <f t="shared" si="27"/>
        <v>0</v>
      </c>
      <c r="L338" s="16">
        <v>0</v>
      </c>
      <c r="M338" s="16">
        <f t="shared" si="28"/>
        <v>0</v>
      </c>
      <c r="N338" s="16">
        <v>0</v>
      </c>
      <c r="O338" s="16">
        <v>68975.929999999993</v>
      </c>
      <c r="P338" s="16">
        <v>0</v>
      </c>
      <c r="Q338" s="16">
        <v>0</v>
      </c>
      <c r="R338" s="16">
        <v>0</v>
      </c>
      <c r="S338" s="16">
        <v>0</v>
      </c>
      <c r="T338" s="15">
        <v>0</v>
      </c>
      <c r="U338" s="15">
        <v>0</v>
      </c>
      <c r="V338" s="14">
        <f t="shared" si="29"/>
        <v>83.103530120481921</v>
      </c>
      <c r="W338" s="13">
        <f t="shared" si="30"/>
        <v>0.16652287786074982</v>
      </c>
    </row>
    <row r="339" spans="1:23" s="9" customFormat="1" ht="19.5" x14ac:dyDescent="0.2">
      <c r="A339" s="12">
        <v>852852143110</v>
      </c>
      <c r="B339" s="12">
        <f t="shared" si="26"/>
        <v>0</v>
      </c>
      <c r="C339" s="20"/>
      <c r="D339" s="19" t="s">
        <v>1</v>
      </c>
      <c r="E339" s="19" t="s">
        <v>88</v>
      </c>
      <c r="F339" s="18" t="s">
        <v>87</v>
      </c>
      <c r="G339" s="17">
        <v>81560</v>
      </c>
      <c r="H339" s="17">
        <v>83000</v>
      </c>
      <c r="I339" s="16">
        <v>68975.929999999993</v>
      </c>
      <c r="J339" s="16">
        <v>68975.929999999993</v>
      </c>
      <c r="K339" s="16">
        <f t="shared" si="27"/>
        <v>0</v>
      </c>
      <c r="L339" s="16">
        <v>0</v>
      </c>
      <c r="M339" s="16">
        <f t="shared" si="28"/>
        <v>0</v>
      </c>
      <c r="N339" s="16">
        <v>0</v>
      </c>
      <c r="O339" s="16">
        <v>68975.929999999993</v>
      </c>
      <c r="P339" s="16">
        <v>0</v>
      </c>
      <c r="Q339" s="16">
        <v>0</v>
      </c>
      <c r="R339" s="16">
        <v>0</v>
      </c>
      <c r="S339" s="16">
        <v>0</v>
      </c>
      <c r="T339" s="15">
        <v>0</v>
      </c>
      <c r="U339" s="15">
        <v>0</v>
      </c>
      <c r="V339" s="14">
        <f t="shared" si="29"/>
        <v>83.103530120481921</v>
      </c>
      <c r="W339" s="13">
        <f t="shared" si="30"/>
        <v>0.16652287786074982</v>
      </c>
    </row>
    <row r="340" spans="1:23" s="9" customFormat="1" ht="19.5" x14ac:dyDescent="0.2">
      <c r="A340" s="12">
        <v>852852150000</v>
      </c>
      <c r="B340" s="12">
        <f t="shared" si="26"/>
        <v>0</v>
      </c>
      <c r="C340" s="20"/>
      <c r="D340" s="19" t="s">
        <v>125</v>
      </c>
      <c r="E340" s="19" t="s">
        <v>1</v>
      </c>
      <c r="F340" s="18" t="s">
        <v>124</v>
      </c>
      <c r="G340" s="17">
        <v>5000</v>
      </c>
      <c r="H340" s="17">
        <v>5000</v>
      </c>
      <c r="I340" s="16">
        <v>2881.1</v>
      </c>
      <c r="J340" s="16">
        <v>2881.1</v>
      </c>
      <c r="K340" s="16">
        <f t="shared" si="27"/>
        <v>0</v>
      </c>
      <c r="L340" s="16">
        <v>0</v>
      </c>
      <c r="M340" s="16">
        <f t="shared" si="28"/>
        <v>0</v>
      </c>
      <c r="N340" s="16">
        <v>0</v>
      </c>
      <c r="O340" s="16">
        <v>2881.1</v>
      </c>
      <c r="P340" s="16">
        <v>0</v>
      </c>
      <c r="Q340" s="16">
        <v>0</v>
      </c>
      <c r="R340" s="16">
        <v>0</v>
      </c>
      <c r="S340" s="16">
        <v>0</v>
      </c>
      <c r="T340" s="15">
        <v>0</v>
      </c>
      <c r="U340" s="15">
        <v>0</v>
      </c>
      <c r="V340" s="14">
        <f t="shared" si="29"/>
        <v>57.621999999999993</v>
      </c>
      <c r="W340" s="13">
        <f t="shared" si="30"/>
        <v>6.9556012279153936E-3</v>
      </c>
    </row>
    <row r="341" spans="1:23" s="9" customFormat="1" ht="19.5" x14ac:dyDescent="0.2">
      <c r="A341" s="12">
        <v>852852153110</v>
      </c>
      <c r="B341" s="12">
        <f t="shared" si="26"/>
        <v>0</v>
      </c>
      <c r="C341" s="20"/>
      <c r="D341" s="19" t="s">
        <v>1</v>
      </c>
      <c r="E341" s="19" t="s">
        <v>88</v>
      </c>
      <c r="F341" s="18" t="s">
        <v>87</v>
      </c>
      <c r="G341" s="17">
        <v>5000</v>
      </c>
      <c r="H341" s="17">
        <v>5000</v>
      </c>
      <c r="I341" s="16">
        <v>2881.1</v>
      </c>
      <c r="J341" s="16">
        <v>2881.1</v>
      </c>
      <c r="K341" s="16">
        <f t="shared" si="27"/>
        <v>0</v>
      </c>
      <c r="L341" s="16">
        <v>0</v>
      </c>
      <c r="M341" s="16">
        <f t="shared" si="28"/>
        <v>0</v>
      </c>
      <c r="N341" s="16">
        <v>0</v>
      </c>
      <c r="O341" s="16">
        <v>2881.1</v>
      </c>
      <c r="P341" s="16">
        <v>0</v>
      </c>
      <c r="Q341" s="16">
        <v>0</v>
      </c>
      <c r="R341" s="16">
        <v>0</v>
      </c>
      <c r="S341" s="16">
        <v>0</v>
      </c>
      <c r="T341" s="15">
        <v>0</v>
      </c>
      <c r="U341" s="15">
        <v>0</v>
      </c>
      <c r="V341" s="14">
        <f t="shared" si="29"/>
        <v>57.621999999999993</v>
      </c>
      <c r="W341" s="13">
        <f t="shared" si="30"/>
        <v>6.9556012279153936E-3</v>
      </c>
    </row>
    <row r="342" spans="1:23" s="9" customFormat="1" ht="19.5" x14ac:dyDescent="0.2">
      <c r="A342" s="12">
        <v>852852160000</v>
      </c>
      <c r="B342" s="12">
        <f t="shared" si="26"/>
        <v>0</v>
      </c>
      <c r="C342" s="20"/>
      <c r="D342" s="19" t="s">
        <v>123</v>
      </c>
      <c r="E342" s="19" t="s">
        <v>1</v>
      </c>
      <c r="F342" s="18" t="s">
        <v>122</v>
      </c>
      <c r="G342" s="17">
        <v>31081</v>
      </c>
      <c r="H342" s="17">
        <v>59600</v>
      </c>
      <c r="I342" s="16">
        <v>55222.8</v>
      </c>
      <c r="J342" s="16">
        <v>55222.8</v>
      </c>
      <c r="K342" s="16">
        <f t="shared" si="27"/>
        <v>0</v>
      </c>
      <c r="L342" s="16">
        <v>0</v>
      </c>
      <c r="M342" s="16">
        <f t="shared" si="28"/>
        <v>0</v>
      </c>
      <c r="N342" s="16">
        <v>0</v>
      </c>
      <c r="O342" s="16">
        <v>55222.8</v>
      </c>
      <c r="P342" s="16">
        <v>0</v>
      </c>
      <c r="Q342" s="16">
        <v>0</v>
      </c>
      <c r="R342" s="16">
        <v>0</v>
      </c>
      <c r="S342" s="16">
        <v>0</v>
      </c>
      <c r="T342" s="15">
        <v>0</v>
      </c>
      <c r="U342" s="15">
        <v>0</v>
      </c>
      <c r="V342" s="14">
        <f t="shared" si="29"/>
        <v>92.655704697986579</v>
      </c>
      <c r="W342" s="13">
        <f t="shared" si="30"/>
        <v>0.13331983460793664</v>
      </c>
    </row>
    <row r="343" spans="1:23" s="9" customFormat="1" ht="19.5" x14ac:dyDescent="0.2">
      <c r="A343" s="12">
        <v>852852163110</v>
      </c>
      <c r="B343" s="12">
        <f t="shared" si="26"/>
        <v>0</v>
      </c>
      <c r="C343" s="20"/>
      <c r="D343" s="19" t="s">
        <v>1</v>
      </c>
      <c r="E343" s="19" t="s">
        <v>88</v>
      </c>
      <c r="F343" s="18" t="s">
        <v>87</v>
      </c>
      <c r="G343" s="17">
        <v>31081</v>
      </c>
      <c r="H343" s="17">
        <v>59600</v>
      </c>
      <c r="I343" s="16">
        <v>55222.8</v>
      </c>
      <c r="J343" s="16">
        <v>55222.8</v>
      </c>
      <c r="K343" s="16">
        <f t="shared" si="27"/>
        <v>0</v>
      </c>
      <c r="L343" s="16">
        <v>0</v>
      </c>
      <c r="M343" s="16">
        <f t="shared" si="28"/>
        <v>0</v>
      </c>
      <c r="N343" s="16">
        <v>0</v>
      </c>
      <c r="O343" s="16">
        <v>55222.8</v>
      </c>
      <c r="P343" s="16">
        <v>0</v>
      </c>
      <c r="Q343" s="16">
        <v>0</v>
      </c>
      <c r="R343" s="16">
        <v>0</v>
      </c>
      <c r="S343" s="16">
        <v>0</v>
      </c>
      <c r="T343" s="15">
        <v>0</v>
      </c>
      <c r="U343" s="15">
        <v>0</v>
      </c>
      <c r="V343" s="14">
        <f t="shared" si="29"/>
        <v>92.655704697986579</v>
      </c>
      <c r="W343" s="13">
        <f t="shared" si="30"/>
        <v>0.13331983460793664</v>
      </c>
    </row>
    <row r="344" spans="1:23" s="9" customFormat="1" ht="19.5" x14ac:dyDescent="0.2">
      <c r="A344" s="12">
        <v>852852190000</v>
      </c>
      <c r="B344" s="12">
        <f t="shared" si="26"/>
        <v>0</v>
      </c>
      <c r="C344" s="20"/>
      <c r="D344" s="19" t="s">
        <v>121</v>
      </c>
      <c r="E344" s="19" t="s">
        <v>1</v>
      </c>
      <c r="F344" s="18" t="s">
        <v>120</v>
      </c>
      <c r="G344" s="17">
        <v>359958</v>
      </c>
      <c r="H344" s="17">
        <v>352960.16</v>
      </c>
      <c r="I344" s="16">
        <v>306028.28000000003</v>
      </c>
      <c r="J344" s="16">
        <v>306028.28000000003</v>
      </c>
      <c r="K344" s="16">
        <f t="shared" si="27"/>
        <v>300228.28000000003</v>
      </c>
      <c r="L344" s="16">
        <v>255044.49</v>
      </c>
      <c r="M344" s="16">
        <f t="shared" si="28"/>
        <v>45183.790000000037</v>
      </c>
      <c r="N344" s="16">
        <v>0</v>
      </c>
      <c r="O344" s="16">
        <v>5800</v>
      </c>
      <c r="P344" s="16">
        <v>0</v>
      </c>
      <c r="Q344" s="16">
        <v>0</v>
      </c>
      <c r="R344" s="16">
        <v>0</v>
      </c>
      <c r="S344" s="16">
        <v>0</v>
      </c>
      <c r="T344" s="15">
        <v>0</v>
      </c>
      <c r="U344" s="15">
        <v>0</v>
      </c>
      <c r="V344" s="14">
        <f t="shared" si="29"/>
        <v>86.703349182525315</v>
      </c>
      <c r="W344" s="13">
        <f t="shared" si="30"/>
        <v>0.73881874289154714</v>
      </c>
    </row>
    <row r="345" spans="1:23" s="9" customFormat="1" ht="39" x14ac:dyDescent="0.2">
      <c r="A345" s="12">
        <v>852852193020</v>
      </c>
      <c r="B345" s="12">
        <f t="shared" si="26"/>
        <v>0</v>
      </c>
      <c r="C345" s="20"/>
      <c r="D345" s="19" t="s">
        <v>1</v>
      </c>
      <c r="E345" s="19" t="s">
        <v>52</v>
      </c>
      <c r="F345" s="18" t="s">
        <v>51</v>
      </c>
      <c r="G345" s="17">
        <v>700</v>
      </c>
      <c r="H345" s="17">
        <v>700</v>
      </c>
      <c r="I345" s="16">
        <v>400</v>
      </c>
      <c r="J345" s="16">
        <v>400</v>
      </c>
      <c r="K345" s="16">
        <f t="shared" si="27"/>
        <v>0</v>
      </c>
      <c r="L345" s="16">
        <v>0</v>
      </c>
      <c r="M345" s="16">
        <f t="shared" si="28"/>
        <v>0</v>
      </c>
      <c r="N345" s="16">
        <v>0</v>
      </c>
      <c r="O345" s="16">
        <v>400</v>
      </c>
      <c r="P345" s="16">
        <v>0</v>
      </c>
      <c r="Q345" s="16">
        <v>0</v>
      </c>
      <c r="R345" s="16">
        <v>0</v>
      </c>
      <c r="S345" s="16">
        <v>0</v>
      </c>
      <c r="T345" s="15">
        <v>0</v>
      </c>
      <c r="U345" s="15">
        <v>0</v>
      </c>
      <c r="V345" s="14">
        <f t="shared" si="29"/>
        <v>57.142857142857139</v>
      </c>
      <c r="W345" s="13">
        <f t="shared" si="30"/>
        <v>9.656868873576612E-4</v>
      </c>
    </row>
    <row r="346" spans="1:23" s="9" customFormat="1" ht="19.5" x14ac:dyDescent="0.2">
      <c r="A346" s="12">
        <v>852852193110</v>
      </c>
      <c r="B346" s="12">
        <f t="shared" si="26"/>
        <v>0</v>
      </c>
      <c r="C346" s="20"/>
      <c r="D346" s="19" t="s">
        <v>1</v>
      </c>
      <c r="E346" s="19" t="s">
        <v>88</v>
      </c>
      <c r="F346" s="18" t="s">
        <v>87</v>
      </c>
      <c r="G346" s="17">
        <v>0</v>
      </c>
      <c r="H346" s="17">
        <v>5400</v>
      </c>
      <c r="I346" s="16">
        <v>5400</v>
      </c>
      <c r="J346" s="16">
        <v>5400</v>
      </c>
      <c r="K346" s="16">
        <f t="shared" si="27"/>
        <v>0</v>
      </c>
      <c r="L346" s="16">
        <v>0</v>
      </c>
      <c r="M346" s="16">
        <f t="shared" si="28"/>
        <v>0</v>
      </c>
      <c r="N346" s="16">
        <v>0</v>
      </c>
      <c r="O346" s="16">
        <v>5400</v>
      </c>
      <c r="P346" s="16">
        <v>0</v>
      </c>
      <c r="Q346" s="16">
        <v>0</v>
      </c>
      <c r="R346" s="16">
        <v>0</v>
      </c>
      <c r="S346" s="16">
        <v>0</v>
      </c>
      <c r="T346" s="15">
        <v>0</v>
      </c>
      <c r="U346" s="15">
        <v>0</v>
      </c>
      <c r="V346" s="14">
        <f t="shared" si="29"/>
        <v>100</v>
      </c>
      <c r="W346" s="13">
        <f t="shared" si="30"/>
        <v>1.3036772979328426E-2</v>
      </c>
    </row>
    <row r="347" spans="1:23" s="9" customFormat="1" ht="19.5" x14ac:dyDescent="0.2">
      <c r="A347" s="12">
        <v>852852194010</v>
      </c>
      <c r="B347" s="12">
        <f t="shared" si="26"/>
        <v>0</v>
      </c>
      <c r="C347" s="20"/>
      <c r="D347" s="19" t="s">
        <v>1</v>
      </c>
      <c r="E347" s="19" t="s">
        <v>50</v>
      </c>
      <c r="F347" s="18" t="s">
        <v>49</v>
      </c>
      <c r="G347" s="17">
        <v>248950</v>
      </c>
      <c r="H347" s="17">
        <v>227971</v>
      </c>
      <c r="I347" s="16">
        <v>201639.9</v>
      </c>
      <c r="J347" s="16">
        <v>201639.9</v>
      </c>
      <c r="K347" s="16">
        <f t="shared" si="27"/>
        <v>201639.9</v>
      </c>
      <c r="L347" s="16">
        <v>201639.9</v>
      </c>
      <c r="M347" s="16">
        <f t="shared" si="28"/>
        <v>0</v>
      </c>
      <c r="N347" s="16">
        <v>0</v>
      </c>
      <c r="O347" s="16">
        <v>0</v>
      </c>
      <c r="P347" s="16">
        <v>0</v>
      </c>
      <c r="Q347" s="16">
        <v>0</v>
      </c>
      <c r="R347" s="16">
        <v>0</v>
      </c>
      <c r="S347" s="16">
        <v>0</v>
      </c>
      <c r="T347" s="15">
        <v>0</v>
      </c>
      <c r="U347" s="15">
        <v>0</v>
      </c>
      <c r="V347" s="14">
        <f t="shared" si="29"/>
        <v>88.449802825798017</v>
      </c>
      <c r="W347" s="13">
        <f t="shared" si="30"/>
        <v>0.48680251849527517</v>
      </c>
    </row>
    <row r="348" spans="1:23" s="9" customFormat="1" ht="19.5" x14ac:dyDescent="0.2">
      <c r="A348" s="12">
        <v>852852194040</v>
      </c>
      <c r="B348" s="12">
        <f t="shared" si="26"/>
        <v>0</v>
      </c>
      <c r="C348" s="20"/>
      <c r="D348" s="19" t="s">
        <v>1</v>
      </c>
      <c r="E348" s="19" t="s">
        <v>48</v>
      </c>
      <c r="F348" s="18" t="s">
        <v>47</v>
      </c>
      <c r="G348" s="17">
        <v>18370</v>
      </c>
      <c r="H348" s="17">
        <v>17017.16</v>
      </c>
      <c r="I348" s="16">
        <v>17016.21</v>
      </c>
      <c r="J348" s="16">
        <v>17016.21</v>
      </c>
      <c r="K348" s="16">
        <f t="shared" si="27"/>
        <v>17016.21</v>
      </c>
      <c r="L348" s="16">
        <v>17016.21</v>
      </c>
      <c r="M348" s="16">
        <f t="shared" si="28"/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>
        <v>0</v>
      </c>
      <c r="T348" s="15">
        <v>0</v>
      </c>
      <c r="U348" s="15">
        <v>0</v>
      </c>
      <c r="V348" s="14">
        <f t="shared" si="29"/>
        <v>99.994417399848146</v>
      </c>
      <c r="W348" s="13">
        <f t="shared" si="30"/>
        <v>4.1080827173810772E-2</v>
      </c>
    </row>
    <row r="349" spans="1:23" s="9" customFormat="1" ht="19.5" x14ac:dyDescent="0.2">
      <c r="A349" s="12">
        <v>852852194110</v>
      </c>
      <c r="B349" s="12">
        <f t="shared" si="26"/>
        <v>0</v>
      </c>
      <c r="C349" s="20"/>
      <c r="D349" s="19" t="s">
        <v>1</v>
      </c>
      <c r="E349" s="19" t="s">
        <v>33</v>
      </c>
      <c r="F349" s="18" t="s">
        <v>32</v>
      </c>
      <c r="G349" s="17">
        <v>46581</v>
      </c>
      <c r="H349" s="17">
        <v>37450</v>
      </c>
      <c r="I349" s="16">
        <v>32956.79</v>
      </c>
      <c r="J349" s="16">
        <v>32956.79</v>
      </c>
      <c r="K349" s="16">
        <f t="shared" si="27"/>
        <v>32956.79</v>
      </c>
      <c r="L349" s="16">
        <v>32956.79</v>
      </c>
      <c r="M349" s="16">
        <f t="shared" si="28"/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>
        <v>0</v>
      </c>
      <c r="T349" s="15">
        <v>0</v>
      </c>
      <c r="U349" s="15">
        <v>0</v>
      </c>
      <c r="V349" s="14">
        <f t="shared" si="29"/>
        <v>88.002109479305744</v>
      </c>
      <c r="W349" s="13">
        <f t="shared" si="30"/>
        <v>7.9564849881000252E-2</v>
      </c>
    </row>
    <row r="350" spans="1:23" s="9" customFormat="1" ht="39" x14ac:dyDescent="0.2">
      <c r="A350" s="12">
        <v>852852194120</v>
      </c>
      <c r="B350" s="12">
        <f t="shared" si="26"/>
        <v>0</v>
      </c>
      <c r="C350" s="20"/>
      <c r="D350" s="19" t="s">
        <v>1</v>
      </c>
      <c r="E350" s="19" t="s">
        <v>46</v>
      </c>
      <c r="F350" s="18" t="s">
        <v>45</v>
      </c>
      <c r="G350" s="17">
        <v>4489</v>
      </c>
      <c r="H350" s="17">
        <v>5609</v>
      </c>
      <c r="I350" s="16">
        <v>3431.59</v>
      </c>
      <c r="J350" s="16">
        <v>3431.59</v>
      </c>
      <c r="K350" s="16">
        <f t="shared" si="27"/>
        <v>3431.59</v>
      </c>
      <c r="L350" s="16">
        <v>3431.59</v>
      </c>
      <c r="M350" s="16">
        <f t="shared" si="28"/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5">
        <v>0</v>
      </c>
      <c r="U350" s="15">
        <v>0</v>
      </c>
      <c r="V350" s="14">
        <f t="shared" si="29"/>
        <v>61.18006774826172</v>
      </c>
      <c r="W350" s="13">
        <f t="shared" si="30"/>
        <v>8.2846036644691912E-3</v>
      </c>
    </row>
    <row r="351" spans="1:23" s="9" customFormat="1" ht="19.5" x14ac:dyDescent="0.2">
      <c r="A351" s="12">
        <v>852852194170</v>
      </c>
      <c r="B351" s="12">
        <f t="shared" si="26"/>
        <v>0</v>
      </c>
      <c r="C351" s="20"/>
      <c r="D351" s="19" t="s">
        <v>1</v>
      </c>
      <c r="E351" s="19" t="s">
        <v>24</v>
      </c>
      <c r="F351" s="18" t="s">
        <v>23</v>
      </c>
      <c r="G351" s="17">
        <v>6000</v>
      </c>
      <c r="H351" s="17">
        <v>0</v>
      </c>
      <c r="I351" s="16">
        <v>0</v>
      </c>
      <c r="J351" s="16">
        <v>0</v>
      </c>
      <c r="K351" s="16">
        <f t="shared" si="27"/>
        <v>0</v>
      </c>
      <c r="L351" s="16">
        <v>0</v>
      </c>
      <c r="M351" s="16">
        <f t="shared" si="28"/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>
        <v>0</v>
      </c>
      <c r="T351" s="15">
        <v>0</v>
      </c>
      <c r="U351" s="15">
        <v>0</v>
      </c>
      <c r="V351" s="14" t="str">
        <f t="shared" si="29"/>
        <v>-</v>
      </c>
      <c r="W351" s="13">
        <f t="shared" si="30"/>
        <v>0</v>
      </c>
    </row>
    <row r="352" spans="1:23" s="9" customFormat="1" ht="19.5" x14ac:dyDescent="0.2">
      <c r="A352" s="12">
        <v>852852194210</v>
      </c>
      <c r="B352" s="12">
        <f t="shared" si="26"/>
        <v>0</v>
      </c>
      <c r="C352" s="20"/>
      <c r="D352" s="19" t="s">
        <v>1</v>
      </c>
      <c r="E352" s="19" t="s">
        <v>11</v>
      </c>
      <c r="F352" s="18" t="s">
        <v>10</v>
      </c>
      <c r="G352" s="17">
        <v>6000</v>
      </c>
      <c r="H352" s="17">
        <v>24073</v>
      </c>
      <c r="I352" s="16">
        <v>19672.55</v>
      </c>
      <c r="J352" s="16">
        <v>19672.55</v>
      </c>
      <c r="K352" s="16">
        <f t="shared" si="27"/>
        <v>19672.55</v>
      </c>
      <c r="L352" s="16">
        <v>0</v>
      </c>
      <c r="M352" s="16">
        <f t="shared" si="28"/>
        <v>19672.55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>
        <v>0</v>
      </c>
      <c r="T352" s="15">
        <v>0</v>
      </c>
      <c r="U352" s="15">
        <v>0</v>
      </c>
      <c r="V352" s="14">
        <f t="shared" si="29"/>
        <v>81.720392140572415</v>
      </c>
      <c r="W352" s="13">
        <f t="shared" si="30"/>
        <v>4.7493808939719898E-2</v>
      </c>
    </row>
    <row r="353" spans="1:23" s="9" customFormat="1" ht="19.5" x14ac:dyDescent="0.2">
      <c r="A353" s="12">
        <v>852852194260</v>
      </c>
      <c r="B353" s="12">
        <f t="shared" si="26"/>
        <v>0</v>
      </c>
      <c r="C353" s="20"/>
      <c r="D353" s="19" t="s">
        <v>1</v>
      </c>
      <c r="E353" s="19" t="s">
        <v>9</v>
      </c>
      <c r="F353" s="18" t="s">
        <v>8</v>
      </c>
      <c r="G353" s="17">
        <v>5000</v>
      </c>
      <c r="H353" s="17">
        <v>7022</v>
      </c>
      <c r="I353" s="16">
        <v>3993.41</v>
      </c>
      <c r="J353" s="16">
        <v>3993.41</v>
      </c>
      <c r="K353" s="16">
        <f t="shared" si="27"/>
        <v>3993.41</v>
      </c>
      <c r="L353" s="16">
        <v>0</v>
      </c>
      <c r="M353" s="16">
        <f t="shared" si="28"/>
        <v>3993.41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>
        <v>0</v>
      </c>
      <c r="T353" s="15">
        <v>0</v>
      </c>
      <c r="U353" s="15">
        <v>0</v>
      </c>
      <c r="V353" s="14">
        <f t="shared" si="29"/>
        <v>56.869980062660211</v>
      </c>
      <c r="W353" s="13">
        <f t="shared" si="30"/>
        <v>9.6409591821073944E-3</v>
      </c>
    </row>
    <row r="354" spans="1:23" s="9" customFormat="1" ht="19.5" x14ac:dyDescent="0.2">
      <c r="A354" s="12">
        <v>852852194270</v>
      </c>
      <c r="B354" s="12">
        <f t="shared" si="26"/>
        <v>0</v>
      </c>
      <c r="C354" s="20"/>
      <c r="D354" s="19" t="s">
        <v>1</v>
      </c>
      <c r="E354" s="19" t="s">
        <v>7</v>
      </c>
      <c r="F354" s="18" t="s">
        <v>6</v>
      </c>
      <c r="G354" s="17">
        <v>2000</v>
      </c>
      <c r="H354" s="17">
        <v>1300</v>
      </c>
      <c r="I354" s="16">
        <v>407.5</v>
      </c>
      <c r="J354" s="16">
        <v>407.5</v>
      </c>
      <c r="K354" s="16">
        <f t="shared" si="27"/>
        <v>407.5</v>
      </c>
      <c r="L354" s="16">
        <v>0</v>
      </c>
      <c r="M354" s="16">
        <f t="shared" si="28"/>
        <v>407.5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5">
        <v>0</v>
      </c>
      <c r="U354" s="15">
        <v>0</v>
      </c>
      <c r="V354" s="14">
        <f t="shared" si="29"/>
        <v>31.346153846153847</v>
      </c>
      <c r="W354" s="13">
        <f t="shared" si="30"/>
        <v>9.8379351649561728E-4</v>
      </c>
    </row>
    <row r="355" spans="1:23" s="9" customFormat="1" ht="19.5" x14ac:dyDescent="0.2">
      <c r="A355" s="12">
        <v>852852194280</v>
      </c>
      <c r="B355" s="12">
        <f t="shared" si="26"/>
        <v>0</v>
      </c>
      <c r="C355" s="20"/>
      <c r="D355" s="19" t="s">
        <v>1</v>
      </c>
      <c r="E355" s="19" t="s">
        <v>44</v>
      </c>
      <c r="F355" s="18" t="s">
        <v>43</v>
      </c>
      <c r="G355" s="17">
        <v>400</v>
      </c>
      <c r="H355" s="17">
        <v>200</v>
      </c>
      <c r="I355" s="16">
        <v>70</v>
      </c>
      <c r="J355" s="16">
        <v>70</v>
      </c>
      <c r="K355" s="16">
        <f t="shared" si="27"/>
        <v>70</v>
      </c>
      <c r="L355" s="16">
        <v>0</v>
      </c>
      <c r="M355" s="16">
        <f t="shared" si="28"/>
        <v>70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>
        <v>0</v>
      </c>
      <c r="T355" s="15">
        <v>0</v>
      </c>
      <c r="U355" s="15">
        <v>0</v>
      </c>
      <c r="V355" s="14">
        <f t="shared" si="29"/>
        <v>35</v>
      </c>
      <c r="W355" s="13">
        <f t="shared" si="30"/>
        <v>1.6899520528759071E-4</v>
      </c>
    </row>
    <row r="356" spans="1:23" s="9" customFormat="1" ht="19.5" x14ac:dyDescent="0.2">
      <c r="A356" s="12">
        <v>852852194300</v>
      </c>
      <c r="B356" s="12">
        <f t="shared" si="26"/>
        <v>0</v>
      </c>
      <c r="C356" s="20"/>
      <c r="D356" s="19" t="s">
        <v>1</v>
      </c>
      <c r="E356" s="19" t="s">
        <v>5</v>
      </c>
      <c r="F356" s="18" t="s">
        <v>4</v>
      </c>
      <c r="G356" s="17">
        <v>6000</v>
      </c>
      <c r="H356" s="17">
        <v>14500</v>
      </c>
      <c r="I356" s="16">
        <v>11020.36</v>
      </c>
      <c r="J356" s="16">
        <v>11020.36</v>
      </c>
      <c r="K356" s="16">
        <f t="shared" si="27"/>
        <v>11020.36</v>
      </c>
      <c r="L356" s="16">
        <v>0</v>
      </c>
      <c r="M356" s="16">
        <f t="shared" si="28"/>
        <v>11020.36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  <c r="S356" s="16">
        <v>0</v>
      </c>
      <c r="T356" s="15">
        <v>0</v>
      </c>
      <c r="U356" s="15">
        <v>0</v>
      </c>
      <c r="V356" s="14">
        <f t="shared" si="29"/>
        <v>76.002482758620687</v>
      </c>
      <c r="W356" s="13">
        <f t="shared" si="30"/>
        <v>2.6605542864902187E-2</v>
      </c>
    </row>
    <row r="357" spans="1:23" s="9" customFormat="1" ht="39" x14ac:dyDescent="0.2">
      <c r="A357" s="12">
        <v>852852194360</v>
      </c>
      <c r="B357" s="12">
        <f t="shared" si="26"/>
        <v>0</v>
      </c>
      <c r="C357" s="20"/>
      <c r="D357" s="19" t="s">
        <v>1</v>
      </c>
      <c r="E357" s="19" t="s">
        <v>86</v>
      </c>
      <c r="F357" s="18" t="s">
        <v>85</v>
      </c>
      <c r="G357" s="17">
        <v>1800</v>
      </c>
      <c r="H357" s="17">
        <v>2500</v>
      </c>
      <c r="I357" s="16">
        <v>1676.37</v>
      </c>
      <c r="J357" s="16">
        <v>1676.37</v>
      </c>
      <c r="K357" s="16">
        <f t="shared" si="27"/>
        <v>1676.37</v>
      </c>
      <c r="L357" s="16">
        <v>0</v>
      </c>
      <c r="M357" s="16">
        <f t="shared" si="28"/>
        <v>1676.37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5">
        <v>0</v>
      </c>
      <c r="U357" s="15">
        <v>0</v>
      </c>
      <c r="V357" s="14">
        <f t="shared" si="29"/>
        <v>67.054799999999986</v>
      </c>
      <c r="W357" s="13">
        <f t="shared" si="30"/>
        <v>4.0471213183994065E-3</v>
      </c>
    </row>
    <row r="358" spans="1:23" s="9" customFormat="1" ht="19.5" x14ac:dyDescent="0.2">
      <c r="A358" s="12">
        <v>852852194410</v>
      </c>
      <c r="B358" s="12">
        <f t="shared" si="26"/>
        <v>0</v>
      </c>
      <c r="C358" s="20"/>
      <c r="D358" s="19" t="s">
        <v>1</v>
      </c>
      <c r="E358" s="19" t="s">
        <v>42</v>
      </c>
      <c r="F358" s="18" t="s">
        <v>41</v>
      </c>
      <c r="G358" s="17">
        <v>600</v>
      </c>
      <c r="H358" s="17">
        <v>200</v>
      </c>
      <c r="I358" s="16">
        <v>89.6</v>
      </c>
      <c r="J358" s="16">
        <v>89.6</v>
      </c>
      <c r="K358" s="16">
        <f t="shared" si="27"/>
        <v>89.6</v>
      </c>
      <c r="L358" s="16">
        <v>0</v>
      </c>
      <c r="M358" s="16">
        <f t="shared" si="28"/>
        <v>89.6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5">
        <v>0</v>
      </c>
      <c r="U358" s="15">
        <v>0</v>
      </c>
      <c r="V358" s="14">
        <f t="shared" si="29"/>
        <v>44.8</v>
      </c>
      <c r="W358" s="13">
        <f t="shared" si="30"/>
        <v>2.1631386276811611E-4</v>
      </c>
    </row>
    <row r="359" spans="1:23" s="9" customFormat="1" ht="19.5" x14ac:dyDescent="0.2">
      <c r="A359" s="12">
        <v>852852194430</v>
      </c>
      <c r="B359" s="12">
        <f t="shared" si="26"/>
        <v>0</v>
      </c>
      <c r="C359" s="20"/>
      <c r="D359" s="19" t="s">
        <v>1</v>
      </c>
      <c r="E359" s="19" t="s">
        <v>59</v>
      </c>
      <c r="F359" s="18" t="s">
        <v>58</v>
      </c>
      <c r="G359" s="17">
        <v>300</v>
      </c>
      <c r="H359" s="17">
        <v>300</v>
      </c>
      <c r="I359" s="16">
        <v>300</v>
      </c>
      <c r="J359" s="16">
        <v>300</v>
      </c>
      <c r="K359" s="16">
        <f t="shared" si="27"/>
        <v>300</v>
      </c>
      <c r="L359" s="16">
        <v>0</v>
      </c>
      <c r="M359" s="16">
        <f t="shared" si="28"/>
        <v>300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>
        <v>0</v>
      </c>
      <c r="T359" s="15">
        <v>0</v>
      </c>
      <c r="U359" s="15">
        <v>0</v>
      </c>
      <c r="V359" s="14">
        <f t="shared" si="29"/>
        <v>100</v>
      </c>
      <c r="W359" s="13">
        <f t="shared" si="30"/>
        <v>7.242651655182459E-4</v>
      </c>
    </row>
    <row r="360" spans="1:23" s="9" customFormat="1" ht="39" x14ac:dyDescent="0.2">
      <c r="A360" s="12">
        <v>852852194440</v>
      </c>
      <c r="B360" s="12">
        <f t="shared" si="26"/>
        <v>0</v>
      </c>
      <c r="C360" s="20"/>
      <c r="D360" s="19" t="s">
        <v>1</v>
      </c>
      <c r="E360" s="19" t="s">
        <v>40</v>
      </c>
      <c r="F360" s="18" t="s">
        <v>39</v>
      </c>
      <c r="G360" s="17">
        <v>8268</v>
      </c>
      <c r="H360" s="17">
        <v>6718</v>
      </c>
      <c r="I360" s="16">
        <v>6717.8</v>
      </c>
      <c r="J360" s="16">
        <v>6717.8</v>
      </c>
      <c r="K360" s="16">
        <f t="shared" si="27"/>
        <v>6717.8</v>
      </c>
      <c r="L360" s="16">
        <v>0</v>
      </c>
      <c r="M360" s="16">
        <f t="shared" si="28"/>
        <v>6717.8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  <c r="S360" s="16">
        <v>0</v>
      </c>
      <c r="T360" s="15">
        <v>0</v>
      </c>
      <c r="U360" s="15">
        <v>0</v>
      </c>
      <c r="V360" s="14">
        <f t="shared" si="29"/>
        <v>99.997022923489126</v>
      </c>
      <c r="W360" s="13">
        <f t="shared" si="30"/>
        <v>1.621822842972824E-2</v>
      </c>
    </row>
    <row r="361" spans="1:23" s="9" customFormat="1" ht="39" x14ac:dyDescent="0.2">
      <c r="A361" s="12">
        <v>852852194700</v>
      </c>
      <c r="B361" s="12">
        <f t="shared" si="26"/>
        <v>0</v>
      </c>
      <c r="C361" s="20"/>
      <c r="D361" s="19" t="s">
        <v>1</v>
      </c>
      <c r="E361" s="19" t="s">
        <v>38</v>
      </c>
      <c r="F361" s="18" t="s">
        <v>37</v>
      </c>
      <c r="G361" s="17">
        <v>4500</v>
      </c>
      <c r="H361" s="17">
        <v>2000</v>
      </c>
      <c r="I361" s="16">
        <v>1236.2</v>
      </c>
      <c r="J361" s="16">
        <v>1236.2</v>
      </c>
      <c r="K361" s="16">
        <f t="shared" si="27"/>
        <v>1236.2</v>
      </c>
      <c r="L361" s="16">
        <v>0</v>
      </c>
      <c r="M361" s="16">
        <f t="shared" si="28"/>
        <v>1236.2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5">
        <v>0</v>
      </c>
      <c r="U361" s="15">
        <v>0</v>
      </c>
      <c r="V361" s="14">
        <f t="shared" si="29"/>
        <v>61.809999999999995</v>
      </c>
      <c r="W361" s="13">
        <f t="shared" si="30"/>
        <v>2.9844553253788523E-3</v>
      </c>
    </row>
    <row r="362" spans="1:23" s="9" customFormat="1" ht="39" x14ac:dyDescent="0.2">
      <c r="A362" s="12">
        <v>852852280000</v>
      </c>
      <c r="B362" s="12">
        <f t="shared" si="26"/>
        <v>0</v>
      </c>
      <c r="C362" s="20"/>
      <c r="D362" s="19" t="s">
        <v>119</v>
      </c>
      <c r="E362" s="19" t="s">
        <v>1</v>
      </c>
      <c r="F362" s="18" t="s">
        <v>118</v>
      </c>
      <c r="G362" s="17">
        <v>140520</v>
      </c>
      <c r="H362" s="17">
        <v>140000</v>
      </c>
      <c r="I362" s="16">
        <v>131933.26</v>
      </c>
      <c r="J362" s="16">
        <v>131933.26</v>
      </c>
      <c r="K362" s="16">
        <f t="shared" si="27"/>
        <v>131933.26</v>
      </c>
      <c r="L362" s="16">
        <v>111933.26</v>
      </c>
      <c r="M362" s="16">
        <f t="shared" si="28"/>
        <v>20000.000000000015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5">
        <v>0</v>
      </c>
      <c r="U362" s="15">
        <v>0</v>
      </c>
      <c r="V362" s="14">
        <f t="shared" si="29"/>
        <v>94.238042857142872</v>
      </c>
      <c r="W362" s="13">
        <f t="shared" si="30"/>
        <v>0.31851554797087261</v>
      </c>
    </row>
    <row r="363" spans="1:23" s="9" customFormat="1" ht="19.5" x14ac:dyDescent="0.2">
      <c r="A363" s="12">
        <v>852852284110</v>
      </c>
      <c r="B363" s="12">
        <f t="shared" si="26"/>
        <v>0</v>
      </c>
      <c r="C363" s="20"/>
      <c r="D363" s="19" t="s">
        <v>1</v>
      </c>
      <c r="E363" s="19" t="s">
        <v>33</v>
      </c>
      <c r="F363" s="18" t="s">
        <v>32</v>
      </c>
      <c r="G363" s="17">
        <v>20000</v>
      </c>
      <c r="H363" s="17">
        <v>20000</v>
      </c>
      <c r="I363" s="16">
        <v>15050.21</v>
      </c>
      <c r="J363" s="16">
        <v>15050.21</v>
      </c>
      <c r="K363" s="16">
        <f t="shared" si="27"/>
        <v>15050.21</v>
      </c>
      <c r="L363" s="16">
        <v>15050.21</v>
      </c>
      <c r="M363" s="16">
        <f t="shared" si="28"/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>
        <v>0</v>
      </c>
      <c r="T363" s="15">
        <v>0</v>
      </c>
      <c r="U363" s="15">
        <v>0</v>
      </c>
      <c r="V363" s="14">
        <f t="shared" si="29"/>
        <v>75.251049999999992</v>
      </c>
      <c r="W363" s="13">
        <f t="shared" si="30"/>
        <v>3.6334476122447869E-2</v>
      </c>
    </row>
    <row r="364" spans="1:23" s="9" customFormat="1" ht="19.5" x14ac:dyDescent="0.2">
      <c r="A364" s="12">
        <v>852852284170</v>
      </c>
      <c r="B364" s="12">
        <f t="shared" si="26"/>
        <v>0</v>
      </c>
      <c r="C364" s="20"/>
      <c r="D364" s="19" t="s">
        <v>1</v>
      </c>
      <c r="E364" s="19" t="s">
        <v>24</v>
      </c>
      <c r="F364" s="18" t="s">
        <v>23</v>
      </c>
      <c r="G364" s="17">
        <v>100000</v>
      </c>
      <c r="H364" s="17">
        <v>100000</v>
      </c>
      <c r="I364" s="16">
        <v>96883.05</v>
      </c>
      <c r="J364" s="16">
        <v>96883.05</v>
      </c>
      <c r="K364" s="16">
        <f t="shared" si="27"/>
        <v>96883.05</v>
      </c>
      <c r="L364" s="16">
        <v>96883.05</v>
      </c>
      <c r="M364" s="16">
        <f t="shared" si="28"/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>
        <v>0</v>
      </c>
      <c r="T364" s="15">
        <v>0</v>
      </c>
      <c r="U364" s="15">
        <v>0</v>
      </c>
      <c r="V364" s="14">
        <f t="shared" si="29"/>
        <v>96.883049999999997</v>
      </c>
      <c r="W364" s="13">
        <f t="shared" si="30"/>
        <v>0.23389672748054166</v>
      </c>
    </row>
    <row r="365" spans="1:23" s="9" customFormat="1" ht="19.5" x14ac:dyDescent="0.2">
      <c r="A365" s="12">
        <v>852852284300</v>
      </c>
      <c r="B365" s="12">
        <f t="shared" si="26"/>
        <v>0</v>
      </c>
      <c r="C365" s="20"/>
      <c r="D365" s="19" t="s">
        <v>1</v>
      </c>
      <c r="E365" s="19" t="s">
        <v>5</v>
      </c>
      <c r="F365" s="18" t="s">
        <v>4</v>
      </c>
      <c r="G365" s="17">
        <v>20520</v>
      </c>
      <c r="H365" s="17">
        <v>20000</v>
      </c>
      <c r="I365" s="16">
        <v>20000</v>
      </c>
      <c r="J365" s="16">
        <v>20000</v>
      </c>
      <c r="K365" s="16">
        <f t="shared" si="27"/>
        <v>20000</v>
      </c>
      <c r="L365" s="16">
        <v>0</v>
      </c>
      <c r="M365" s="16">
        <f t="shared" si="28"/>
        <v>20000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5">
        <v>0</v>
      </c>
      <c r="U365" s="15">
        <v>0</v>
      </c>
      <c r="V365" s="14">
        <f t="shared" si="29"/>
        <v>100</v>
      </c>
      <c r="W365" s="13">
        <f t="shared" si="30"/>
        <v>4.8284344367883057E-2</v>
      </c>
    </row>
    <row r="366" spans="1:23" s="9" customFormat="1" ht="19.5" x14ac:dyDescent="0.2">
      <c r="A366" s="12">
        <v>852852300000</v>
      </c>
      <c r="B366" s="12">
        <f t="shared" si="26"/>
        <v>0</v>
      </c>
      <c r="C366" s="20"/>
      <c r="D366" s="19" t="s">
        <v>117</v>
      </c>
      <c r="E366" s="19" t="s">
        <v>1</v>
      </c>
      <c r="F366" s="18" t="s">
        <v>116</v>
      </c>
      <c r="G366" s="17">
        <v>31000</v>
      </c>
      <c r="H366" s="17">
        <v>61000</v>
      </c>
      <c r="I366" s="16">
        <v>16282.7</v>
      </c>
      <c r="J366" s="16">
        <v>16282.7</v>
      </c>
      <c r="K366" s="16">
        <f t="shared" si="27"/>
        <v>11282.7</v>
      </c>
      <c r="L366" s="16">
        <v>0</v>
      </c>
      <c r="M366" s="16">
        <f t="shared" si="28"/>
        <v>11282.7</v>
      </c>
      <c r="N366" s="16">
        <v>0</v>
      </c>
      <c r="O366" s="16">
        <v>5000</v>
      </c>
      <c r="P366" s="16">
        <v>0</v>
      </c>
      <c r="Q366" s="16">
        <v>0</v>
      </c>
      <c r="R366" s="16">
        <v>0</v>
      </c>
      <c r="S366" s="16">
        <v>0</v>
      </c>
      <c r="T366" s="15">
        <v>0</v>
      </c>
      <c r="U366" s="15">
        <v>0</v>
      </c>
      <c r="V366" s="14">
        <f t="shared" si="29"/>
        <v>26.692950819672134</v>
      </c>
      <c r="W366" s="13">
        <f t="shared" si="30"/>
        <v>3.9309974701946478E-2</v>
      </c>
    </row>
    <row r="367" spans="1:23" s="9" customFormat="1" ht="19.5" x14ac:dyDescent="0.2">
      <c r="A367" s="12">
        <v>852852303110</v>
      </c>
      <c r="B367" s="12">
        <f t="shared" si="26"/>
        <v>0</v>
      </c>
      <c r="C367" s="20"/>
      <c r="D367" s="19" t="s">
        <v>1</v>
      </c>
      <c r="E367" s="19" t="s">
        <v>88</v>
      </c>
      <c r="F367" s="18" t="s">
        <v>87</v>
      </c>
      <c r="G367" s="17">
        <v>4000</v>
      </c>
      <c r="H367" s="17">
        <v>21490.639999999999</v>
      </c>
      <c r="I367" s="16">
        <v>5000</v>
      </c>
      <c r="J367" s="16">
        <v>5000</v>
      </c>
      <c r="K367" s="16">
        <f t="shared" si="27"/>
        <v>0</v>
      </c>
      <c r="L367" s="16">
        <v>0</v>
      </c>
      <c r="M367" s="16">
        <f t="shared" si="28"/>
        <v>0</v>
      </c>
      <c r="N367" s="16">
        <v>0</v>
      </c>
      <c r="O367" s="16">
        <v>5000</v>
      </c>
      <c r="P367" s="16">
        <v>0</v>
      </c>
      <c r="Q367" s="16">
        <v>0</v>
      </c>
      <c r="R367" s="16">
        <v>0</v>
      </c>
      <c r="S367" s="16">
        <v>0</v>
      </c>
      <c r="T367" s="15">
        <v>0</v>
      </c>
      <c r="U367" s="15">
        <v>0</v>
      </c>
      <c r="V367" s="14">
        <f t="shared" si="29"/>
        <v>23.265942754613171</v>
      </c>
      <c r="W367" s="13">
        <f t="shared" si="30"/>
        <v>1.2071086091970764E-2</v>
      </c>
    </row>
    <row r="368" spans="1:23" s="9" customFormat="1" ht="19.5" x14ac:dyDescent="0.2">
      <c r="A368" s="12">
        <v>852852304300</v>
      </c>
      <c r="B368" s="12">
        <f t="shared" si="26"/>
        <v>0</v>
      </c>
      <c r="C368" s="20"/>
      <c r="D368" s="19" t="s">
        <v>1</v>
      </c>
      <c r="E368" s="19" t="s">
        <v>5</v>
      </c>
      <c r="F368" s="18" t="s">
        <v>4</v>
      </c>
      <c r="G368" s="17">
        <v>27000</v>
      </c>
      <c r="H368" s="17">
        <v>39509.360000000001</v>
      </c>
      <c r="I368" s="16">
        <v>11282.7</v>
      </c>
      <c r="J368" s="16">
        <v>11282.7</v>
      </c>
      <c r="K368" s="16">
        <f t="shared" si="27"/>
        <v>11282.7</v>
      </c>
      <c r="L368" s="16">
        <v>0</v>
      </c>
      <c r="M368" s="16">
        <f t="shared" si="28"/>
        <v>11282.7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5">
        <v>0</v>
      </c>
      <c r="U368" s="15">
        <v>0</v>
      </c>
      <c r="V368" s="14">
        <f t="shared" si="29"/>
        <v>28.557030536561463</v>
      </c>
      <c r="W368" s="13">
        <f t="shared" si="30"/>
        <v>2.7238888609975715E-2</v>
      </c>
    </row>
    <row r="369" spans="1:23" s="9" customFormat="1" ht="19.5" x14ac:dyDescent="0.2">
      <c r="A369" s="12">
        <v>852852950000</v>
      </c>
      <c r="B369" s="12">
        <f t="shared" si="26"/>
        <v>0</v>
      </c>
      <c r="C369" s="20"/>
      <c r="D369" s="19" t="s">
        <v>115</v>
      </c>
      <c r="E369" s="19" t="s">
        <v>1</v>
      </c>
      <c r="F369" s="18" t="s">
        <v>12</v>
      </c>
      <c r="G369" s="17">
        <v>77712</v>
      </c>
      <c r="H369" s="17">
        <v>151449.79</v>
      </c>
      <c r="I369" s="16">
        <v>117607.29</v>
      </c>
      <c r="J369" s="16">
        <v>117607.29</v>
      </c>
      <c r="K369" s="16">
        <f t="shared" si="27"/>
        <v>108185.68999999999</v>
      </c>
      <c r="L369" s="16">
        <v>56765.32</v>
      </c>
      <c r="M369" s="16">
        <f t="shared" si="28"/>
        <v>51420.369999999988</v>
      </c>
      <c r="N369" s="16">
        <v>8418</v>
      </c>
      <c r="O369" s="16">
        <v>1003.6</v>
      </c>
      <c r="P369" s="16">
        <v>0</v>
      </c>
      <c r="Q369" s="16">
        <v>0</v>
      </c>
      <c r="R369" s="16">
        <v>0</v>
      </c>
      <c r="S369" s="16">
        <v>0</v>
      </c>
      <c r="T369" s="15">
        <v>0</v>
      </c>
      <c r="U369" s="15">
        <v>0</v>
      </c>
      <c r="V369" s="14">
        <f t="shared" si="29"/>
        <v>77.654310382338593</v>
      </c>
      <c r="W369" s="13">
        <f t="shared" si="30"/>
        <v>0.28392954452667446</v>
      </c>
    </row>
    <row r="370" spans="1:23" s="9" customFormat="1" ht="78" x14ac:dyDescent="0.2">
      <c r="A370" s="12">
        <v>852852952310</v>
      </c>
      <c r="B370" s="12">
        <f t="shared" si="26"/>
        <v>0</v>
      </c>
      <c r="C370" s="20"/>
      <c r="D370" s="19" t="s">
        <v>1</v>
      </c>
      <c r="E370" s="19" t="s">
        <v>65</v>
      </c>
      <c r="F370" s="18" t="s">
        <v>64</v>
      </c>
      <c r="G370" s="17">
        <v>8000</v>
      </c>
      <c r="H370" s="17">
        <v>9464</v>
      </c>
      <c r="I370" s="16">
        <v>8418</v>
      </c>
      <c r="J370" s="16">
        <v>8418</v>
      </c>
      <c r="K370" s="16">
        <f t="shared" si="27"/>
        <v>0</v>
      </c>
      <c r="L370" s="16">
        <v>0</v>
      </c>
      <c r="M370" s="16">
        <f t="shared" si="28"/>
        <v>0</v>
      </c>
      <c r="N370" s="16">
        <v>8418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5">
        <v>0</v>
      </c>
      <c r="U370" s="15">
        <v>0</v>
      </c>
      <c r="V370" s="14">
        <f t="shared" si="29"/>
        <v>88.947590870667796</v>
      </c>
      <c r="W370" s="13">
        <f t="shared" si="30"/>
        <v>2.0322880544441979E-2</v>
      </c>
    </row>
    <row r="371" spans="1:23" s="9" customFormat="1" ht="19.5" x14ac:dyDescent="0.2">
      <c r="A371" s="12">
        <v>852852953110</v>
      </c>
      <c r="B371" s="12">
        <f t="shared" si="26"/>
        <v>0</v>
      </c>
      <c r="C371" s="20"/>
      <c r="D371" s="19" t="s">
        <v>1</v>
      </c>
      <c r="E371" s="19" t="s">
        <v>88</v>
      </c>
      <c r="F371" s="18" t="s">
        <v>87</v>
      </c>
      <c r="G371" s="17">
        <v>5000</v>
      </c>
      <c r="H371" s="17">
        <v>5000</v>
      </c>
      <c r="I371" s="16">
        <v>1003.6</v>
      </c>
      <c r="J371" s="16">
        <v>1003.6</v>
      </c>
      <c r="K371" s="16">
        <f t="shared" si="27"/>
        <v>0</v>
      </c>
      <c r="L371" s="16">
        <v>0</v>
      </c>
      <c r="M371" s="16">
        <f t="shared" si="28"/>
        <v>0</v>
      </c>
      <c r="N371" s="16">
        <v>0</v>
      </c>
      <c r="O371" s="16">
        <v>1003.6</v>
      </c>
      <c r="P371" s="16">
        <v>0</v>
      </c>
      <c r="Q371" s="16">
        <v>0</v>
      </c>
      <c r="R371" s="16">
        <v>0</v>
      </c>
      <c r="S371" s="16">
        <v>0</v>
      </c>
      <c r="T371" s="15">
        <v>0</v>
      </c>
      <c r="U371" s="15">
        <v>0</v>
      </c>
      <c r="V371" s="14">
        <f t="shared" si="29"/>
        <v>20.072000000000003</v>
      </c>
      <c r="W371" s="13">
        <f t="shared" si="30"/>
        <v>2.4229084003803722E-3</v>
      </c>
    </row>
    <row r="372" spans="1:23" s="9" customFormat="1" ht="19.5" x14ac:dyDescent="0.2">
      <c r="A372" s="12">
        <v>852852954010</v>
      </c>
      <c r="B372" s="12">
        <f t="shared" si="26"/>
        <v>0</v>
      </c>
      <c r="C372" s="20"/>
      <c r="D372" s="19" t="s">
        <v>1</v>
      </c>
      <c r="E372" s="19" t="s">
        <v>50</v>
      </c>
      <c r="F372" s="18" t="s">
        <v>49</v>
      </c>
      <c r="G372" s="17">
        <v>24600</v>
      </c>
      <c r="H372" s="17">
        <v>35067.550000000003</v>
      </c>
      <c r="I372" s="16">
        <v>33816.97</v>
      </c>
      <c r="J372" s="16">
        <v>33816.97</v>
      </c>
      <c r="K372" s="16">
        <f t="shared" si="27"/>
        <v>33816.97</v>
      </c>
      <c r="L372" s="16">
        <v>33816.97</v>
      </c>
      <c r="M372" s="16">
        <f t="shared" si="28"/>
        <v>0</v>
      </c>
      <c r="N372" s="16">
        <v>0</v>
      </c>
      <c r="O372" s="16">
        <v>0</v>
      </c>
      <c r="P372" s="16">
        <v>0</v>
      </c>
      <c r="Q372" s="16">
        <v>0</v>
      </c>
      <c r="R372" s="16">
        <v>0</v>
      </c>
      <c r="S372" s="16">
        <v>0</v>
      </c>
      <c r="T372" s="15">
        <v>0</v>
      </c>
      <c r="U372" s="15">
        <v>0</v>
      </c>
      <c r="V372" s="14">
        <f t="shared" si="29"/>
        <v>96.433797057393505</v>
      </c>
      <c r="W372" s="13">
        <f t="shared" si="30"/>
        <v>8.1641511247918533E-2</v>
      </c>
    </row>
    <row r="373" spans="1:23" s="9" customFormat="1" ht="19.5" x14ac:dyDescent="0.2">
      <c r="A373" s="12">
        <v>852852954040</v>
      </c>
      <c r="B373" s="12">
        <f t="shared" si="26"/>
        <v>0</v>
      </c>
      <c r="C373" s="20"/>
      <c r="D373" s="19" t="s">
        <v>1</v>
      </c>
      <c r="E373" s="19" t="s">
        <v>48</v>
      </c>
      <c r="F373" s="18" t="s">
        <v>47</v>
      </c>
      <c r="G373" s="17">
        <v>0</v>
      </c>
      <c r="H373" s="17">
        <v>0</v>
      </c>
      <c r="I373" s="16">
        <v>0</v>
      </c>
      <c r="J373" s="16">
        <v>0</v>
      </c>
      <c r="K373" s="16">
        <f t="shared" si="27"/>
        <v>0</v>
      </c>
      <c r="L373" s="16">
        <v>0</v>
      </c>
      <c r="M373" s="16">
        <f t="shared" si="28"/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16">
        <v>0</v>
      </c>
      <c r="T373" s="15">
        <v>0</v>
      </c>
      <c r="U373" s="15">
        <v>0</v>
      </c>
      <c r="V373" s="14" t="str">
        <f t="shared" si="29"/>
        <v>-</v>
      </c>
      <c r="W373" s="13">
        <f t="shared" si="30"/>
        <v>0</v>
      </c>
    </row>
    <row r="374" spans="1:23" s="9" customFormat="1" ht="19.5" x14ac:dyDescent="0.2">
      <c r="A374" s="12">
        <v>852852954110</v>
      </c>
      <c r="B374" s="12">
        <f t="shared" si="26"/>
        <v>0</v>
      </c>
      <c r="C374" s="20"/>
      <c r="D374" s="19" t="s">
        <v>1</v>
      </c>
      <c r="E374" s="19" t="s">
        <v>33</v>
      </c>
      <c r="F374" s="18" t="s">
        <v>32</v>
      </c>
      <c r="G374" s="17">
        <v>4236</v>
      </c>
      <c r="H374" s="17">
        <v>6645.98</v>
      </c>
      <c r="I374" s="16">
        <v>5717.85</v>
      </c>
      <c r="J374" s="16">
        <v>5717.85</v>
      </c>
      <c r="K374" s="16">
        <f t="shared" si="27"/>
        <v>5717.85</v>
      </c>
      <c r="L374" s="16">
        <v>5717.85</v>
      </c>
      <c r="M374" s="16">
        <f t="shared" si="28"/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5">
        <v>0</v>
      </c>
      <c r="U374" s="15">
        <v>0</v>
      </c>
      <c r="V374" s="14">
        <f t="shared" si="29"/>
        <v>86.034715722888137</v>
      </c>
      <c r="W374" s="13">
        <f t="shared" si="30"/>
        <v>1.380413192219501E-2</v>
      </c>
    </row>
    <row r="375" spans="1:23" s="9" customFormat="1" ht="39" x14ac:dyDescent="0.2">
      <c r="A375" s="12">
        <v>852852954120</v>
      </c>
      <c r="B375" s="12">
        <f t="shared" si="26"/>
        <v>0</v>
      </c>
      <c r="C375" s="20"/>
      <c r="D375" s="19" t="s">
        <v>1</v>
      </c>
      <c r="E375" s="19" t="s">
        <v>46</v>
      </c>
      <c r="F375" s="18" t="s">
        <v>45</v>
      </c>
      <c r="G375" s="17">
        <v>600</v>
      </c>
      <c r="H375" s="17">
        <v>847.47</v>
      </c>
      <c r="I375" s="16">
        <v>715.5</v>
      </c>
      <c r="J375" s="16">
        <v>715.5</v>
      </c>
      <c r="K375" s="16">
        <f t="shared" si="27"/>
        <v>715.5</v>
      </c>
      <c r="L375" s="16">
        <v>715.5</v>
      </c>
      <c r="M375" s="16">
        <f t="shared" si="28"/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16">
        <v>0</v>
      </c>
      <c r="T375" s="15">
        <v>0</v>
      </c>
      <c r="U375" s="15">
        <v>0</v>
      </c>
      <c r="V375" s="14">
        <f t="shared" si="29"/>
        <v>84.427767354596611</v>
      </c>
      <c r="W375" s="13">
        <f t="shared" si="30"/>
        <v>1.7273724197610168E-3</v>
      </c>
    </row>
    <row r="376" spans="1:23" s="9" customFormat="1" ht="19.5" x14ac:dyDescent="0.2">
      <c r="A376" s="12">
        <v>852852954170</v>
      </c>
      <c r="B376" s="12">
        <f t="shared" si="26"/>
        <v>0</v>
      </c>
      <c r="C376" s="20"/>
      <c r="D376" s="19" t="s">
        <v>1</v>
      </c>
      <c r="E376" s="19" t="s">
        <v>24</v>
      </c>
      <c r="F376" s="18" t="s">
        <v>23</v>
      </c>
      <c r="G376" s="17">
        <v>0</v>
      </c>
      <c r="H376" s="17">
        <v>26515</v>
      </c>
      <c r="I376" s="16">
        <v>16515</v>
      </c>
      <c r="J376" s="16">
        <v>16515</v>
      </c>
      <c r="K376" s="16">
        <f t="shared" si="27"/>
        <v>16515</v>
      </c>
      <c r="L376" s="16">
        <v>16515</v>
      </c>
      <c r="M376" s="16">
        <f t="shared" si="28"/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16">
        <v>0</v>
      </c>
      <c r="T376" s="15">
        <v>0</v>
      </c>
      <c r="U376" s="15">
        <v>0</v>
      </c>
      <c r="V376" s="14">
        <f t="shared" si="29"/>
        <v>62.285498774278715</v>
      </c>
      <c r="W376" s="13">
        <f t="shared" si="30"/>
        <v>3.9870797361779439E-2</v>
      </c>
    </row>
    <row r="377" spans="1:23" s="9" customFormat="1" ht="19.5" x14ac:dyDescent="0.2">
      <c r="A377" s="12">
        <v>852852954210</v>
      </c>
      <c r="B377" s="12">
        <f t="shared" si="26"/>
        <v>0</v>
      </c>
      <c r="C377" s="20"/>
      <c r="D377" s="19" t="s">
        <v>1</v>
      </c>
      <c r="E377" s="19" t="s">
        <v>11</v>
      </c>
      <c r="F377" s="18" t="s">
        <v>10</v>
      </c>
      <c r="G377" s="17">
        <v>10000</v>
      </c>
      <c r="H377" s="17">
        <v>18170.439999999999</v>
      </c>
      <c r="I377" s="16">
        <v>18170.439999999999</v>
      </c>
      <c r="J377" s="16">
        <v>18170.439999999999</v>
      </c>
      <c r="K377" s="16">
        <f t="shared" si="27"/>
        <v>18170.439999999999</v>
      </c>
      <c r="L377" s="16">
        <v>0</v>
      </c>
      <c r="M377" s="16">
        <f t="shared" si="28"/>
        <v>18170.439999999999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5">
        <v>0</v>
      </c>
      <c r="U377" s="15">
        <v>0</v>
      </c>
      <c r="V377" s="14">
        <f t="shared" si="29"/>
        <v>100</v>
      </c>
      <c r="W377" s="13">
        <f t="shared" si="30"/>
        <v>4.3867389113797853E-2</v>
      </c>
    </row>
    <row r="378" spans="1:23" s="9" customFormat="1" ht="19.5" x14ac:dyDescent="0.2">
      <c r="A378" s="12">
        <v>852852954300</v>
      </c>
      <c r="B378" s="12">
        <f t="shared" si="26"/>
        <v>0</v>
      </c>
      <c r="C378" s="20"/>
      <c r="D378" s="19" t="s">
        <v>1</v>
      </c>
      <c r="E378" s="19" t="s">
        <v>5</v>
      </c>
      <c r="F378" s="18" t="s">
        <v>4</v>
      </c>
      <c r="G378" s="17">
        <v>24500</v>
      </c>
      <c r="H378" s="17">
        <v>48963.35</v>
      </c>
      <c r="I378" s="16">
        <v>32474.799999999999</v>
      </c>
      <c r="J378" s="16">
        <v>32474.799999999999</v>
      </c>
      <c r="K378" s="16">
        <f t="shared" si="27"/>
        <v>32474.799999999999</v>
      </c>
      <c r="L378" s="16">
        <v>0</v>
      </c>
      <c r="M378" s="16">
        <f t="shared" si="28"/>
        <v>32474.799999999999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5">
        <v>0</v>
      </c>
      <c r="U378" s="15">
        <v>0</v>
      </c>
      <c r="V378" s="14">
        <f t="shared" si="29"/>
        <v>66.324710216927556</v>
      </c>
      <c r="W378" s="13">
        <f t="shared" si="30"/>
        <v>7.8401221323906437E-2</v>
      </c>
    </row>
    <row r="379" spans="1:23" s="9" customFormat="1" ht="39" x14ac:dyDescent="0.2">
      <c r="A379" s="12">
        <v>852852954440</v>
      </c>
      <c r="B379" s="12">
        <f t="shared" si="26"/>
        <v>0</v>
      </c>
      <c r="C379" s="20"/>
      <c r="D379" s="19" t="s">
        <v>1</v>
      </c>
      <c r="E379" s="19" t="s">
        <v>40</v>
      </c>
      <c r="F379" s="18" t="s">
        <v>39</v>
      </c>
      <c r="G379" s="17">
        <v>776</v>
      </c>
      <c r="H379" s="17">
        <v>776</v>
      </c>
      <c r="I379" s="16">
        <v>775.13</v>
      </c>
      <c r="J379" s="16">
        <v>775.13</v>
      </c>
      <c r="K379" s="16">
        <f t="shared" si="27"/>
        <v>775.13</v>
      </c>
      <c r="L379" s="16">
        <v>0</v>
      </c>
      <c r="M379" s="16">
        <f t="shared" si="28"/>
        <v>775.13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>
        <v>0</v>
      </c>
      <c r="T379" s="15">
        <v>0</v>
      </c>
      <c r="U379" s="15">
        <v>0</v>
      </c>
      <c r="V379" s="14">
        <f t="shared" si="29"/>
        <v>99.887886597938149</v>
      </c>
      <c r="W379" s="13">
        <f t="shared" si="30"/>
        <v>1.8713321924938599E-3</v>
      </c>
    </row>
    <row r="380" spans="1:23" s="9" customFormat="1" ht="39" x14ac:dyDescent="0.2">
      <c r="A380" s="12">
        <v>853000000000</v>
      </c>
      <c r="B380" s="12">
        <f t="shared" si="26"/>
        <v>0</v>
      </c>
      <c r="C380" s="20">
        <v>853</v>
      </c>
      <c r="D380" s="19" t="s">
        <v>1</v>
      </c>
      <c r="E380" s="19" t="s">
        <v>1</v>
      </c>
      <c r="F380" s="18" t="s">
        <v>114</v>
      </c>
      <c r="G380" s="17">
        <v>11520</v>
      </c>
      <c r="H380" s="17">
        <v>11520</v>
      </c>
      <c r="I380" s="16">
        <v>8919</v>
      </c>
      <c r="J380" s="16">
        <v>8919</v>
      </c>
      <c r="K380" s="16">
        <f t="shared" si="27"/>
        <v>8919</v>
      </c>
      <c r="L380" s="16">
        <v>8919</v>
      </c>
      <c r="M380" s="16">
        <f t="shared" si="28"/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16">
        <v>0</v>
      </c>
      <c r="T380" s="15">
        <v>0</v>
      </c>
      <c r="U380" s="15">
        <v>0</v>
      </c>
      <c r="V380" s="14">
        <f t="shared" si="29"/>
        <v>77.421875</v>
      </c>
      <c r="W380" s="13">
        <f t="shared" si="30"/>
        <v>2.1532403370857451E-2</v>
      </c>
    </row>
    <row r="381" spans="1:23" s="9" customFormat="1" ht="19.5" x14ac:dyDescent="0.2">
      <c r="A381" s="12">
        <v>853853950000</v>
      </c>
      <c r="B381" s="12">
        <f t="shared" si="26"/>
        <v>0</v>
      </c>
      <c r="C381" s="20"/>
      <c r="D381" s="19" t="s">
        <v>113</v>
      </c>
      <c r="E381" s="19" t="s">
        <v>1</v>
      </c>
      <c r="F381" s="18" t="s">
        <v>12</v>
      </c>
      <c r="G381" s="17">
        <v>11520</v>
      </c>
      <c r="H381" s="17">
        <v>11520</v>
      </c>
      <c r="I381" s="16">
        <v>8919</v>
      </c>
      <c r="J381" s="16">
        <v>8919</v>
      </c>
      <c r="K381" s="16">
        <f t="shared" si="27"/>
        <v>8919</v>
      </c>
      <c r="L381" s="16">
        <v>8919</v>
      </c>
      <c r="M381" s="16">
        <f t="shared" si="28"/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5">
        <v>0</v>
      </c>
      <c r="U381" s="15">
        <v>0</v>
      </c>
      <c r="V381" s="14">
        <f t="shared" si="29"/>
        <v>77.421875</v>
      </c>
      <c r="W381" s="13">
        <f t="shared" si="30"/>
        <v>2.1532403370857451E-2</v>
      </c>
    </row>
    <row r="382" spans="1:23" s="9" customFormat="1" ht="19.5" x14ac:dyDescent="0.2">
      <c r="A382" s="12">
        <v>853853954170</v>
      </c>
      <c r="B382" s="12">
        <f t="shared" si="26"/>
        <v>0</v>
      </c>
      <c r="C382" s="20"/>
      <c r="D382" s="19" t="s">
        <v>1</v>
      </c>
      <c r="E382" s="19" t="s">
        <v>24</v>
      </c>
      <c r="F382" s="18" t="s">
        <v>23</v>
      </c>
      <c r="G382" s="17">
        <v>11520</v>
      </c>
      <c r="H382" s="17">
        <v>11520</v>
      </c>
      <c r="I382" s="16">
        <v>8919</v>
      </c>
      <c r="J382" s="16">
        <v>8919</v>
      </c>
      <c r="K382" s="16">
        <f t="shared" si="27"/>
        <v>8919</v>
      </c>
      <c r="L382" s="16">
        <v>8919</v>
      </c>
      <c r="M382" s="16">
        <f t="shared" si="28"/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5">
        <v>0</v>
      </c>
      <c r="U382" s="15">
        <v>0</v>
      </c>
      <c r="V382" s="14">
        <f t="shared" si="29"/>
        <v>77.421875</v>
      </c>
      <c r="W382" s="13">
        <f t="shared" si="30"/>
        <v>2.1532403370857451E-2</v>
      </c>
    </row>
    <row r="383" spans="1:23" s="9" customFormat="1" ht="19.5" x14ac:dyDescent="0.2">
      <c r="A383" s="12">
        <v>854000000000</v>
      </c>
      <c r="B383" s="12">
        <f t="shared" si="26"/>
        <v>0</v>
      </c>
      <c r="C383" s="20">
        <v>854</v>
      </c>
      <c r="D383" s="19" t="s">
        <v>1</v>
      </c>
      <c r="E383" s="19" t="s">
        <v>1</v>
      </c>
      <c r="F383" s="18" t="s">
        <v>112</v>
      </c>
      <c r="G383" s="17">
        <v>572849</v>
      </c>
      <c r="H383" s="17">
        <v>627294</v>
      </c>
      <c r="I383" s="16">
        <v>544340.57999999996</v>
      </c>
      <c r="J383" s="16">
        <v>544340.57999999996</v>
      </c>
      <c r="K383" s="16">
        <f t="shared" si="27"/>
        <v>498254.63999999996</v>
      </c>
      <c r="L383" s="16">
        <v>445597.71</v>
      </c>
      <c r="M383" s="16">
        <f t="shared" si="28"/>
        <v>52656.929999999935</v>
      </c>
      <c r="N383" s="16">
        <v>0</v>
      </c>
      <c r="O383" s="16">
        <v>46085.94</v>
      </c>
      <c r="P383" s="16">
        <v>0</v>
      </c>
      <c r="Q383" s="16">
        <v>0</v>
      </c>
      <c r="R383" s="16">
        <v>0</v>
      </c>
      <c r="S383" s="16">
        <v>0</v>
      </c>
      <c r="T383" s="15">
        <v>0</v>
      </c>
      <c r="U383" s="15">
        <v>0</v>
      </c>
      <c r="V383" s="14">
        <f t="shared" si="29"/>
        <v>86.775990205549547</v>
      </c>
      <c r="W383" s="13">
        <f t="shared" si="30"/>
        <v>1.31415640090666</v>
      </c>
    </row>
    <row r="384" spans="1:23" s="9" customFormat="1" ht="19.5" x14ac:dyDescent="0.2">
      <c r="A384" s="12">
        <v>854854010000</v>
      </c>
      <c r="B384" s="12">
        <f t="shared" si="26"/>
        <v>0</v>
      </c>
      <c r="C384" s="20"/>
      <c r="D384" s="19" t="s">
        <v>111</v>
      </c>
      <c r="E384" s="19" t="s">
        <v>1</v>
      </c>
      <c r="F384" s="18" t="s">
        <v>110</v>
      </c>
      <c r="G384" s="17">
        <v>572849</v>
      </c>
      <c r="H384" s="17">
        <v>558799</v>
      </c>
      <c r="I384" s="16">
        <v>516085.66</v>
      </c>
      <c r="J384" s="16">
        <v>516085.66</v>
      </c>
      <c r="K384" s="16">
        <f t="shared" si="27"/>
        <v>498254.63999999996</v>
      </c>
      <c r="L384" s="16">
        <v>445597.71</v>
      </c>
      <c r="M384" s="16">
        <f t="shared" si="28"/>
        <v>52656.929999999935</v>
      </c>
      <c r="N384" s="16">
        <v>0</v>
      </c>
      <c r="O384" s="16">
        <v>17831.02</v>
      </c>
      <c r="P384" s="16">
        <v>0</v>
      </c>
      <c r="Q384" s="16">
        <v>0</v>
      </c>
      <c r="R384" s="16">
        <v>0</v>
      </c>
      <c r="S384" s="16">
        <v>0</v>
      </c>
      <c r="T384" s="15">
        <v>0</v>
      </c>
      <c r="U384" s="15">
        <v>0</v>
      </c>
      <c r="V384" s="14">
        <f t="shared" si="29"/>
        <v>92.356224689020564</v>
      </c>
      <c r="W384" s="13">
        <f t="shared" si="30"/>
        <v>1.2459428865383104</v>
      </c>
    </row>
    <row r="385" spans="1:23" s="9" customFormat="1" ht="39" x14ac:dyDescent="0.2">
      <c r="A385" s="12">
        <v>854854013020</v>
      </c>
      <c r="B385" s="12">
        <f t="shared" si="26"/>
        <v>0</v>
      </c>
      <c r="C385" s="20"/>
      <c r="D385" s="19" t="s">
        <v>1</v>
      </c>
      <c r="E385" s="19" t="s">
        <v>52</v>
      </c>
      <c r="F385" s="18" t="s">
        <v>51</v>
      </c>
      <c r="G385" s="17">
        <v>15469</v>
      </c>
      <c r="H385" s="17">
        <v>18769</v>
      </c>
      <c r="I385" s="16">
        <v>17831.02</v>
      </c>
      <c r="J385" s="16">
        <v>17831.02</v>
      </c>
      <c r="K385" s="16">
        <f t="shared" si="27"/>
        <v>0</v>
      </c>
      <c r="L385" s="16">
        <v>0</v>
      </c>
      <c r="M385" s="16">
        <f t="shared" si="28"/>
        <v>0</v>
      </c>
      <c r="N385" s="16">
        <v>0</v>
      </c>
      <c r="O385" s="16">
        <v>17831.02</v>
      </c>
      <c r="P385" s="16">
        <v>0</v>
      </c>
      <c r="Q385" s="16">
        <v>0</v>
      </c>
      <c r="R385" s="16">
        <v>0</v>
      </c>
      <c r="S385" s="16">
        <v>0</v>
      </c>
      <c r="T385" s="15">
        <v>0</v>
      </c>
      <c r="U385" s="15">
        <v>0</v>
      </c>
      <c r="V385" s="14">
        <f t="shared" si="29"/>
        <v>95.002504129149131</v>
      </c>
      <c r="W385" s="13">
        <f t="shared" si="30"/>
        <v>4.3047955505530512E-2</v>
      </c>
    </row>
    <row r="386" spans="1:23" s="9" customFormat="1" ht="19.5" x14ac:dyDescent="0.2">
      <c r="A386" s="12">
        <v>854854014010</v>
      </c>
      <c r="B386" s="12">
        <f t="shared" si="26"/>
        <v>0</v>
      </c>
      <c r="C386" s="20"/>
      <c r="D386" s="19" t="s">
        <v>1</v>
      </c>
      <c r="E386" s="19" t="s">
        <v>50</v>
      </c>
      <c r="F386" s="18" t="s">
        <v>49</v>
      </c>
      <c r="G386" s="17">
        <v>327107</v>
      </c>
      <c r="H386" s="17">
        <v>355631</v>
      </c>
      <c r="I386" s="16">
        <v>346649.53</v>
      </c>
      <c r="J386" s="16">
        <v>346649.53</v>
      </c>
      <c r="K386" s="16">
        <f t="shared" si="27"/>
        <v>346649.53</v>
      </c>
      <c r="L386" s="16">
        <v>346649.53</v>
      </c>
      <c r="M386" s="16">
        <f t="shared" si="28"/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5">
        <v>0</v>
      </c>
      <c r="U386" s="15">
        <v>0</v>
      </c>
      <c r="V386" s="14">
        <f t="shared" si="29"/>
        <v>97.47449744257392</v>
      </c>
      <c r="W386" s="13">
        <f t="shared" si="30"/>
        <v>0.83688726407424063</v>
      </c>
    </row>
    <row r="387" spans="1:23" s="9" customFormat="1" ht="19.5" x14ac:dyDescent="0.2">
      <c r="A387" s="12">
        <v>854854014040</v>
      </c>
      <c r="B387" s="12">
        <f t="shared" si="26"/>
        <v>0</v>
      </c>
      <c r="C387" s="20"/>
      <c r="D387" s="19" t="s">
        <v>1</v>
      </c>
      <c r="E387" s="19" t="s">
        <v>48</v>
      </c>
      <c r="F387" s="18" t="s">
        <v>47</v>
      </c>
      <c r="G387" s="17">
        <v>31705</v>
      </c>
      <c r="H387" s="17">
        <v>28445</v>
      </c>
      <c r="I387" s="16">
        <v>28170.99</v>
      </c>
      <c r="J387" s="16">
        <v>28170.99</v>
      </c>
      <c r="K387" s="16">
        <f t="shared" si="27"/>
        <v>28170.99</v>
      </c>
      <c r="L387" s="16">
        <v>28170.99</v>
      </c>
      <c r="M387" s="16">
        <f t="shared" si="28"/>
        <v>0</v>
      </c>
      <c r="N387" s="16">
        <v>0</v>
      </c>
      <c r="O387" s="16">
        <v>0</v>
      </c>
      <c r="P387" s="16">
        <v>0</v>
      </c>
      <c r="Q387" s="16">
        <v>0</v>
      </c>
      <c r="R387" s="16">
        <v>0</v>
      </c>
      <c r="S387" s="16">
        <v>0</v>
      </c>
      <c r="T387" s="15">
        <v>0</v>
      </c>
      <c r="U387" s="15">
        <v>0</v>
      </c>
      <c r="V387" s="14">
        <f t="shared" si="29"/>
        <v>99.036702408156103</v>
      </c>
      <c r="W387" s="13">
        <f t="shared" si="30"/>
        <v>6.8010889117209511E-2</v>
      </c>
    </row>
    <row r="388" spans="1:23" s="9" customFormat="1" ht="19.5" x14ac:dyDescent="0.2">
      <c r="A388" s="12">
        <v>854854014110</v>
      </c>
      <c r="B388" s="12">
        <f t="shared" si="26"/>
        <v>0</v>
      </c>
      <c r="C388" s="20"/>
      <c r="D388" s="19" t="s">
        <v>1</v>
      </c>
      <c r="E388" s="19" t="s">
        <v>33</v>
      </c>
      <c r="F388" s="18" t="s">
        <v>32</v>
      </c>
      <c r="G388" s="17">
        <v>64368</v>
      </c>
      <c r="H388" s="17">
        <v>67568</v>
      </c>
      <c r="I388" s="16">
        <v>64595.99</v>
      </c>
      <c r="J388" s="16">
        <v>64595.99</v>
      </c>
      <c r="K388" s="16">
        <f t="shared" si="27"/>
        <v>64595.99</v>
      </c>
      <c r="L388" s="16">
        <v>64595.99</v>
      </c>
      <c r="M388" s="16">
        <f t="shared" si="28"/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5">
        <v>0</v>
      </c>
      <c r="U388" s="15">
        <v>0</v>
      </c>
      <c r="V388" s="14">
        <f t="shared" si="29"/>
        <v>95.601453350698549</v>
      </c>
      <c r="W388" s="13">
        <f t="shared" si="30"/>
        <v>0.15594875129721653</v>
      </c>
    </row>
    <row r="389" spans="1:23" s="9" customFormat="1" ht="39" x14ac:dyDescent="0.2">
      <c r="A389" s="12">
        <v>854854014120</v>
      </c>
      <c r="B389" s="12">
        <f t="shared" si="26"/>
        <v>0</v>
      </c>
      <c r="C389" s="20"/>
      <c r="D389" s="19" t="s">
        <v>1</v>
      </c>
      <c r="E389" s="19" t="s">
        <v>46</v>
      </c>
      <c r="F389" s="18" t="s">
        <v>45</v>
      </c>
      <c r="G389" s="17">
        <v>6940</v>
      </c>
      <c r="H389" s="17">
        <v>6940</v>
      </c>
      <c r="I389" s="16">
        <v>6181.2</v>
      </c>
      <c r="J389" s="16">
        <v>6181.2</v>
      </c>
      <c r="K389" s="16">
        <f t="shared" si="27"/>
        <v>6181.2</v>
      </c>
      <c r="L389" s="16">
        <v>6181.2</v>
      </c>
      <c r="M389" s="16">
        <f t="shared" si="28"/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>
        <v>0</v>
      </c>
      <c r="T389" s="15">
        <v>0</v>
      </c>
      <c r="U389" s="15">
        <v>0</v>
      </c>
      <c r="V389" s="14">
        <f t="shared" si="29"/>
        <v>89.066282420749275</v>
      </c>
      <c r="W389" s="13">
        <f t="shared" si="30"/>
        <v>1.4922759470337938E-2</v>
      </c>
    </row>
    <row r="390" spans="1:23" s="9" customFormat="1" ht="19.5" x14ac:dyDescent="0.2">
      <c r="A390" s="12">
        <v>854854014210</v>
      </c>
      <c r="B390" s="12">
        <f t="shared" si="26"/>
        <v>0</v>
      </c>
      <c r="C390" s="20"/>
      <c r="D390" s="19" t="s">
        <v>1</v>
      </c>
      <c r="E390" s="19" t="s">
        <v>11</v>
      </c>
      <c r="F390" s="18" t="s">
        <v>10</v>
      </c>
      <c r="G390" s="17">
        <v>9336</v>
      </c>
      <c r="H390" s="17">
        <v>8287</v>
      </c>
      <c r="I390" s="16">
        <v>3187.67</v>
      </c>
      <c r="J390" s="16">
        <v>3187.67</v>
      </c>
      <c r="K390" s="16">
        <f t="shared" si="27"/>
        <v>3187.67</v>
      </c>
      <c r="L390" s="16">
        <v>0</v>
      </c>
      <c r="M390" s="16">
        <f t="shared" si="28"/>
        <v>3187.67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5">
        <v>0</v>
      </c>
      <c r="U390" s="15">
        <v>0</v>
      </c>
      <c r="V390" s="14">
        <f t="shared" si="29"/>
        <v>38.465910462169667</v>
      </c>
      <c r="W390" s="13">
        <f t="shared" si="30"/>
        <v>7.6957278005584905E-3</v>
      </c>
    </row>
    <row r="391" spans="1:23" s="9" customFormat="1" ht="19.5" x14ac:dyDescent="0.2">
      <c r="A391" s="12">
        <v>854854014220</v>
      </c>
      <c r="B391" s="12">
        <f t="shared" si="26"/>
        <v>0</v>
      </c>
      <c r="C391" s="20"/>
      <c r="D391" s="19" t="s">
        <v>1</v>
      </c>
      <c r="E391" s="19" t="s">
        <v>109</v>
      </c>
      <c r="F391" s="18" t="s">
        <v>108</v>
      </c>
      <c r="G391" s="17">
        <v>95770</v>
      </c>
      <c r="H391" s="17">
        <v>50000</v>
      </c>
      <c r="I391" s="16">
        <v>27262.53</v>
      </c>
      <c r="J391" s="16">
        <v>27262.53</v>
      </c>
      <c r="K391" s="16">
        <f t="shared" si="27"/>
        <v>27262.53</v>
      </c>
      <c r="L391" s="16">
        <v>0</v>
      </c>
      <c r="M391" s="16">
        <f t="shared" si="28"/>
        <v>27262.53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16">
        <v>0</v>
      </c>
      <c r="T391" s="15">
        <v>0</v>
      </c>
      <c r="U391" s="15">
        <v>0</v>
      </c>
      <c r="V391" s="14">
        <f t="shared" si="29"/>
        <v>54.525060000000003</v>
      </c>
      <c r="W391" s="13">
        <f t="shared" si="30"/>
        <v>6.5817669342987148E-2</v>
      </c>
    </row>
    <row r="392" spans="1:23" s="9" customFormat="1" ht="19.5" x14ac:dyDescent="0.2">
      <c r="A392" s="12">
        <v>854854014270</v>
      </c>
      <c r="B392" s="12">
        <f t="shared" si="26"/>
        <v>0</v>
      </c>
      <c r="C392" s="20"/>
      <c r="D392" s="19" t="s">
        <v>1</v>
      </c>
      <c r="E392" s="19" t="s">
        <v>7</v>
      </c>
      <c r="F392" s="18" t="s">
        <v>6</v>
      </c>
      <c r="G392" s="17">
        <v>500</v>
      </c>
      <c r="H392" s="17">
        <v>500</v>
      </c>
      <c r="I392" s="16">
        <v>285</v>
      </c>
      <c r="J392" s="16">
        <v>285</v>
      </c>
      <c r="K392" s="16">
        <f t="shared" si="27"/>
        <v>285</v>
      </c>
      <c r="L392" s="16">
        <v>0</v>
      </c>
      <c r="M392" s="16">
        <f t="shared" si="28"/>
        <v>285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16">
        <v>0</v>
      </c>
      <c r="T392" s="15">
        <v>0</v>
      </c>
      <c r="U392" s="15">
        <v>0</v>
      </c>
      <c r="V392" s="14">
        <f t="shared" si="29"/>
        <v>56.999999999999993</v>
      </c>
      <c r="W392" s="13">
        <f t="shared" si="30"/>
        <v>6.8805190724233363E-4</v>
      </c>
    </row>
    <row r="393" spans="1:23" s="9" customFormat="1" ht="19.5" x14ac:dyDescent="0.2">
      <c r="A393" s="12">
        <v>854854014280</v>
      </c>
      <c r="B393" s="12">
        <f t="shared" si="26"/>
        <v>0</v>
      </c>
      <c r="C393" s="20"/>
      <c r="D393" s="19" t="s">
        <v>1</v>
      </c>
      <c r="E393" s="19" t="s">
        <v>44</v>
      </c>
      <c r="F393" s="18" t="s">
        <v>43</v>
      </c>
      <c r="G393" s="17">
        <v>780</v>
      </c>
      <c r="H393" s="17">
        <v>680</v>
      </c>
      <c r="I393" s="16">
        <v>450</v>
      </c>
      <c r="J393" s="16">
        <v>450</v>
      </c>
      <c r="K393" s="16">
        <f t="shared" si="27"/>
        <v>450</v>
      </c>
      <c r="L393" s="16">
        <v>0</v>
      </c>
      <c r="M393" s="16">
        <f t="shared" si="28"/>
        <v>450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>
        <v>0</v>
      </c>
      <c r="T393" s="15">
        <v>0</v>
      </c>
      <c r="U393" s="15">
        <v>0</v>
      </c>
      <c r="V393" s="14">
        <f t="shared" si="29"/>
        <v>66.17647058823529</v>
      </c>
      <c r="W393" s="13">
        <f t="shared" si="30"/>
        <v>1.0863977482773689E-3</v>
      </c>
    </row>
    <row r="394" spans="1:23" s="9" customFormat="1" ht="19.5" x14ac:dyDescent="0.2">
      <c r="A394" s="12">
        <v>854854014300</v>
      </c>
      <c r="B394" s="12">
        <f t="shared" si="26"/>
        <v>0</v>
      </c>
      <c r="C394" s="20"/>
      <c r="D394" s="19" t="s">
        <v>1</v>
      </c>
      <c r="E394" s="19" t="s">
        <v>5</v>
      </c>
      <c r="F394" s="18" t="s">
        <v>4</v>
      </c>
      <c r="G394" s="17">
        <v>1000</v>
      </c>
      <c r="H394" s="17">
        <v>1000</v>
      </c>
      <c r="I394" s="16">
        <v>493.94</v>
      </c>
      <c r="J394" s="16">
        <v>493.94</v>
      </c>
      <c r="K394" s="16">
        <f t="shared" si="27"/>
        <v>493.94</v>
      </c>
      <c r="L394" s="16">
        <v>0</v>
      </c>
      <c r="M394" s="16">
        <f t="shared" si="28"/>
        <v>493.94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5">
        <v>0</v>
      </c>
      <c r="U394" s="15">
        <v>0</v>
      </c>
      <c r="V394" s="14">
        <f t="shared" si="29"/>
        <v>49.393999999999998</v>
      </c>
      <c r="W394" s="13">
        <f t="shared" si="30"/>
        <v>1.192478452853608E-3</v>
      </c>
    </row>
    <row r="395" spans="1:23" s="9" customFormat="1" ht="19.5" x14ac:dyDescent="0.2">
      <c r="A395" s="12">
        <v>854854014410</v>
      </c>
      <c r="B395" s="12">
        <f t="shared" ref="B395:B458" si="31">IF(LEN(A396)=0,1,0)</f>
        <v>0</v>
      </c>
      <c r="C395" s="20"/>
      <c r="D395" s="19" t="s">
        <v>1</v>
      </c>
      <c r="E395" s="19" t="s">
        <v>42</v>
      </c>
      <c r="F395" s="18" t="s">
        <v>41</v>
      </c>
      <c r="G395" s="17">
        <v>100</v>
      </c>
      <c r="H395" s="17">
        <v>0</v>
      </c>
      <c r="I395" s="16">
        <v>0</v>
      </c>
      <c r="J395" s="16">
        <v>0</v>
      </c>
      <c r="K395" s="16">
        <f t="shared" ref="K395:K458" si="32">J395-N395-O395-P395-Q395-R395</f>
        <v>0</v>
      </c>
      <c r="L395" s="16">
        <v>0</v>
      </c>
      <c r="M395" s="16">
        <f t="shared" ref="M395:M458" si="33">K395-L395</f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16">
        <v>0</v>
      </c>
      <c r="T395" s="15">
        <v>0</v>
      </c>
      <c r="U395" s="15">
        <v>0</v>
      </c>
      <c r="V395" s="14" t="str">
        <f t="shared" ref="V395:V458" si="34">IF(H395=0,"-",I395/H395*100)</f>
        <v>-</v>
      </c>
      <c r="W395" s="13">
        <f t="shared" ref="W395:W458" si="35">IF($I$9=0,"-",I395/$I$9*100)</f>
        <v>0</v>
      </c>
    </row>
    <row r="396" spans="1:23" s="9" customFormat="1" ht="39" x14ac:dyDescent="0.2">
      <c r="A396" s="12">
        <v>854854014440</v>
      </c>
      <c r="B396" s="12">
        <f t="shared" si="31"/>
        <v>0</v>
      </c>
      <c r="C396" s="20"/>
      <c r="D396" s="19" t="s">
        <v>1</v>
      </c>
      <c r="E396" s="19" t="s">
        <v>40</v>
      </c>
      <c r="F396" s="18" t="s">
        <v>39</v>
      </c>
      <c r="G396" s="17">
        <v>19774</v>
      </c>
      <c r="H396" s="17">
        <v>20979</v>
      </c>
      <c r="I396" s="16">
        <v>20977.79</v>
      </c>
      <c r="J396" s="16">
        <v>20977.79</v>
      </c>
      <c r="K396" s="16">
        <f t="shared" si="32"/>
        <v>20977.79</v>
      </c>
      <c r="L396" s="16">
        <v>0</v>
      </c>
      <c r="M396" s="16">
        <f t="shared" si="33"/>
        <v>20977.79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>
        <v>0</v>
      </c>
      <c r="T396" s="15">
        <v>0</v>
      </c>
      <c r="U396" s="15">
        <v>0</v>
      </c>
      <c r="V396" s="14">
        <f t="shared" si="34"/>
        <v>99.994232327565669</v>
      </c>
      <c r="W396" s="13">
        <f t="shared" si="35"/>
        <v>5.0644941821856686E-2</v>
      </c>
    </row>
    <row r="397" spans="1:23" s="9" customFormat="1" ht="39" x14ac:dyDescent="0.2">
      <c r="A397" s="12">
        <v>854854150000</v>
      </c>
      <c r="B397" s="12">
        <f t="shared" si="31"/>
        <v>0</v>
      </c>
      <c r="C397" s="20"/>
      <c r="D397" s="19" t="s">
        <v>107</v>
      </c>
      <c r="E397" s="19" t="s">
        <v>1</v>
      </c>
      <c r="F397" s="18" t="s">
        <v>106</v>
      </c>
      <c r="G397" s="17">
        <v>0</v>
      </c>
      <c r="H397" s="17">
        <v>68495</v>
      </c>
      <c r="I397" s="16">
        <v>28254.92</v>
      </c>
      <c r="J397" s="16">
        <v>28254.92</v>
      </c>
      <c r="K397" s="16">
        <f t="shared" si="32"/>
        <v>0</v>
      </c>
      <c r="L397" s="16">
        <v>0</v>
      </c>
      <c r="M397" s="16">
        <f t="shared" si="33"/>
        <v>0</v>
      </c>
      <c r="N397" s="16">
        <v>0</v>
      </c>
      <c r="O397" s="16">
        <v>28254.92</v>
      </c>
      <c r="P397" s="16">
        <v>0</v>
      </c>
      <c r="Q397" s="16">
        <v>0</v>
      </c>
      <c r="R397" s="16">
        <v>0</v>
      </c>
      <c r="S397" s="16">
        <v>0</v>
      </c>
      <c r="T397" s="15">
        <v>0</v>
      </c>
      <c r="U397" s="15">
        <v>0</v>
      </c>
      <c r="V397" s="14">
        <f t="shared" si="34"/>
        <v>41.251069421125628</v>
      </c>
      <c r="W397" s="13">
        <f t="shared" si="35"/>
        <v>6.8213514368349326E-2</v>
      </c>
    </row>
    <row r="398" spans="1:23" s="9" customFormat="1" ht="19.5" x14ac:dyDescent="0.2">
      <c r="A398" s="12">
        <v>854854153240</v>
      </c>
      <c r="B398" s="12">
        <f t="shared" si="31"/>
        <v>0</v>
      </c>
      <c r="C398" s="20"/>
      <c r="D398" s="19" t="s">
        <v>1</v>
      </c>
      <c r="E398" s="19" t="s">
        <v>105</v>
      </c>
      <c r="F398" s="18" t="s">
        <v>104</v>
      </c>
      <c r="G398" s="17">
        <v>0</v>
      </c>
      <c r="H398" s="17">
        <v>66770</v>
      </c>
      <c r="I398" s="16">
        <v>27376.2</v>
      </c>
      <c r="J398" s="16">
        <v>27376.2</v>
      </c>
      <c r="K398" s="16">
        <f t="shared" si="32"/>
        <v>0</v>
      </c>
      <c r="L398" s="16">
        <v>0</v>
      </c>
      <c r="M398" s="16">
        <f t="shared" si="33"/>
        <v>0</v>
      </c>
      <c r="N398" s="16">
        <v>0</v>
      </c>
      <c r="O398" s="16">
        <v>27376.2</v>
      </c>
      <c r="P398" s="16">
        <v>0</v>
      </c>
      <c r="Q398" s="16">
        <v>0</v>
      </c>
      <c r="R398" s="16">
        <v>0</v>
      </c>
      <c r="S398" s="16">
        <v>0</v>
      </c>
      <c r="T398" s="15">
        <v>0</v>
      </c>
      <c r="U398" s="15">
        <v>0</v>
      </c>
      <c r="V398" s="14">
        <f t="shared" si="34"/>
        <v>41.000748839299092</v>
      </c>
      <c r="W398" s="13">
        <f t="shared" si="35"/>
        <v>6.6092093414202024E-2</v>
      </c>
    </row>
    <row r="399" spans="1:23" s="9" customFormat="1" ht="19.5" x14ac:dyDescent="0.2">
      <c r="A399" s="12">
        <v>854854153260</v>
      </c>
      <c r="B399" s="12">
        <f t="shared" si="31"/>
        <v>0</v>
      </c>
      <c r="C399" s="20"/>
      <c r="D399" s="19" t="s">
        <v>1</v>
      </c>
      <c r="E399" s="19" t="s">
        <v>103</v>
      </c>
      <c r="F399" s="18" t="s">
        <v>102</v>
      </c>
      <c r="G399" s="17">
        <v>0</v>
      </c>
      <c r="H399" s="17">
        <v>1725</v>
      </c>
      <c r="I399" s="16">
        <v>878.72</v>
      </c>
      <c r="J399" s="16">
        <v>878.72</v>
      </c>
      <c r="K399" s="16">
        <f t="shared" si="32"/>
        <v>0</v>
      </c>
      <c r="L399" s="16">
        <v>0</v>
      </c>
      <c r="M399" s="16">
        <f t="shared" si="33"/>
        <v>0</v>
      </c>
      <c r="N399" s="16">
        <v>0</v>
      </c>
      <c r="O399" s="16">
        <v>878.72</v>
      </c>
      <c r="P399" s="16">
        <v>0</v>
      </c>
      <c r="Q399" s="16">
        <v>0</v>
      </c>
      <c r="R399" s="16">
        <v>0</v>
      </c>
      <c r="S399" s="16">
        <v>0</v>
      </c>
      <c r="T399" s="15">
        <v>0</v>
      </c>
      <c r="U399" s="15">
        <v>0</v>
      </c>
      <c r="V399" s="14">
        <f t="shared" si="34"/>
        <v>50.940289855072464</v>
      </c>
      <c r="W399" s="13">
        <f t="shared" si="35"/>
        <v>2.1214209541473104E-3</v>
      </c>
    </row>
    <row r="400" spans="1:23" s="9" customFormat="1" ht="19.5" x14ac:dyDescent="0.2">
      <c r="A400" s="12">
        <v>855000000000</v>
      </c>
      <c r="B400" s="12">
        <f t="shared" si="31"/>
        <v>0</v>
      </c>
      <c r="C400" s="20">
        <v>855</v>
      </c>
      <c r="D400" s="19" t="s">
        <v>1</v>
      </c>
      <c r="E400" s="19" t="s">
        <v>1</v>
      </c>
      <c r="F400" s="18" t="s">
        <v>101</v>
      </c>
      <c r="G400" s="17">
        <v>11617034</v>
      </c>
      <c r="H400" s="17">
        <v>13494284.25</v>
      </c>
      <c r="I400" s="16">
        <v>13385824.09</v>
      </c>
      <c r="J400" s="16">
        <v>13385824.09</v>
      </c>
      <c r="K400" s="16">
        <f t="shared" si="32"/>
        <v>450236.4299999997</v>
      </c>
      <c r="L400" s="16">
        <v>328549.96000000002</v>
      </c>
      <c r="M400" s="16">
        <f t="shared" si="33"/>
        <v>121686.46999999968</v>
      </c>
      <c r="N400" s="16">
        <v>0</v>
      </c>
      <c r="O400" s="16">
        <v>12935587.66</v>
      </c>
      <c r="P400" s="16">
        <v>0</v>
      </c>
      <c r="Q400" s="16">
        <v>0</v>
      </c>
      <c r="R400" s="16">
        <v>0</v>
      </c>
      <c r="S400" s="16">
        <v>0</v>
      </c>
      <c r="T400" s="15">
        <v>0</v>
      </c>
      <c r="U400" s="15">
        <v>0</v>
      </c>
      <c r="V400" s="14">
        <f t="shared" si="34"/>
        <v>99.196251109057528</v>
      </c>
      <c r="W400" s="13">
        <f t="shared" si="35"/>
        <v>32.316287000473245</v>
      </c>
    </row>
    <row r="401" spans="1:23" s="9" customFormat="1" ht="19.5" x14ac:dyDescent="0.2">
      <c r="A401" s="12">
        <v>855855010000</v>
      </c>
      <c r="B401" s="12">
        <f t="shared" si="31"/>
        <v>0</v>
      </c>
      <c r="C401" s="20"/>
      <c r="D401" s="19" t="s">
        <v>100</v>
      </c>
      <c r="E401" s="19" t="s">
        <v>1</v>
      </c>
      <c r="F401" s="18" t="s">
        <v>99</v>
      </c>
      <c r="G401" s="17">
        <v>8107170</v>
      </c>
      <c r="H401" s="17">
        <v>9414995.25</v>
      </c>
      <c r="I401" s="16">
        <v>9384523.2599999998</v>
      </c>
      <c r="J401" s="16">
        <v>9384523.2599999998</v>
      </c>
      <c r="K401" s="16">
        <f t="shared" si="32"/>
        <v>74223.160000000149</v>
      </c>
      <c r="L401" s="16">
        <v>47174.01</v>
      </c>
      <c r="M401" s="16">
        <f t="shared" si="33"/>
        <v>27049.150000000147</v>
      </c>
      <c r="N401" s="16">
        <v>0</v>
      </c>
      <c r="O401" s="16">
        <v>9310300.0999999996</v>
      </c>
      <c r="P401" s="16">
        <v>0</v>
      </c>
      <c r="Q401" s="16">
        <v>0</v>
      </c>
      <c r="R401" s="16">
        <v>0</v>
      </c>
      <c r="S401" s="16">
        <v>0</v>
      </c>
      <c r="T401" s="15">
        <v>0</v>
      </c>
      <c r="U401" s="15">
        <v>0</v>
      </c>
      <c r="V401" s="14">
        <f t="shared" si="34"/>
        <v>99.676346198900106</v>
      </c>
      <c r="W401" s="13">
        <f t="shared" si="35"/>
        <v>22.656277640712432</v>
      </c>
    </row>
    <row r="402" spans="1:23" s="9" customFormat="1" ht="117" x14ac:dyDescent="0.2">
      <c r="A402" s="12">
        <v>855855012910</v>
      </c>
      <c r="B402" s="12">
        <f t="shared" si="31"/>
        <v>0</v>
      </c>
      <c r="C402" s="20"/>
      <c r="D402" s="19" t="s">
        <v>1</v>
      </c>
      <c r="E402" s="19" t="s">
        <v>96</v>
      </c>
      <c r="F402" s="18" t="s">
        <v>95</v>
      </c>
      <c r="G402" s="17">
        <v>8000</v>
      </c>
      <c r="H402" s="17">
        <v>13000</v>
      </c>
      <c r="I402" s="16">
        <v>4386.03</v>
      </c>
      <c r="J402" s="16">
        <v>4386.03</v>
      </c>
      <c r="K402" s="16">
        <f t="shared" si="32"/>
        <v>4386.03</v>
      </c>
      <c r="L402" s="16">
        <v>0</v>
      </c>
      <c r="M402" s="16">
        <f t="shared" si="33"/>
        <v>4386.03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5">
        <v>0</v>
      </c>
      <c r="U402" s="15">
        <v>0</v>
      </c>
      <c r="V402" s="14">
        <f t="shared" si="34"/>
        <v>33.738692307692311</v>
      </c>
      <c r="W402" s="13">
        <f t="shared" si="35"/>
        <v>1.0588829146393306E-2</v>
      </c>
    </row>
    <row r="403" spans="1:23" s="9" customFormat="1" ht="39" x14ac:dyDescent="0.2">
      <c r="A403" s="12">
        <v>855855013020</v>
      </c>
      <c r="B403" s="12">
        <f t="shared" si="31"/>
        <v>0</v>
      </c>
      <c r="C403" s="20"/>
      <c r="D403" s="19" t="s">
        <v>1</v>
      </c>
      <c r="E403" s="19" t="s">
        <v>52</v>
      </c>
      <c r="F403" s="18" t="s">
        <v>51</v>
      </c>
      <c r="G403" s="17">
        <v>150</v>
      </c>
      <c r="H403" s="17">
        <v>150</v>
      </c>
      <c r="I403" s="16">
        <v>50</v>
      </c>
      <c r="J403" s="16">
        <v>50</v>
      </c>
      <c r="K403" s="16">
        <f t="shared" si="32"/>
        <v>0</v>
      </c>
      <c r="L403" s="16">
        <v>0</v>
      </c>
      <c r="M403" s="16">
        <f t="shared" si="33"/>
        <v>0</v>
      </c>
      <c r="N403" s="16">
        <v>0</v>
      </c>
      <c r="O403" s="16">
        <v>50</v>
      </c>
      <c r="P403" s="16">
        <v>0</v>
      </c>
      <c r="Q403" s="16">
        <v>0</v>
      </c>
      <c r="R403" s="16">
        <v>0</v>
      </c>
      <c r="S403" s="16">
        <v>0</v>
      </c>
      <c r="T403" s="15">
        <v>0</v>
      </c>
      <c r="U403" s="15">
        <v>0</v>
      </c>
      <c r="V403" s="14">
        <f t="shared" si="34"/>
        <v>33.333333333333329</v>
      </c>
      <c r="W403" s="13">
        <f t="shared" si="35"/>
        <v>1.2071086091970765E-4</v>
      </c>
    </row>
    <row r="404" spans="1:23" s="9" customFormat="1" ht="19.5" x14ac:dyDescent="0.2">
      <c r="A404" s="12">
        <v>855855013110</v>
      </c>
      <c r="B404" s="12">
        <f t="shared" si="31"/>
        <v>0</v>
      </c>
      <c r="C404" s="20"/>
      <c r="D404" s="19" t="s">
        <v>1</v>
      </c>
      <c r="E404" s="19" t="s">
        <v>88</v>
      </c>
      <c r="F404" s="18" t="s">
        <v>87</v>
      </c>
      <c r="G404" s="17">
        <v>8028345</v>
      </c>
      <c r="H404" s="17">
        <v>9320096</v>
      </c>
      <c r="I404" s="16">
        <v>9310250.0999999996</v>
      </c>
      <c r="J404" s="16">
        <v>9310250.0999999996</v>
      </c>
      <c r="K404" s="16">
        <f t="shared" si="32"/>
        <v>0</v>
      </c>
      <c r="L404" s="16">
        <v>0</v>
      </c>
      <c r="M404" s="16">
        <f t="shared" si="33"/>
        <v>0</v>
      </c>
      <c r="N404" s="16">
        <v>0</v>
      </c>
      <c r="O404" s="16">
        <v>9310250.0999999996</v>
      </c>
      <c r="P404" s="16">
        <v>0</v>
      </c>
      <c r="Q404" s="16">
        <v>0</v>
      </c>
      <c r="R404" s="16">
        <v>0</v>
      </c>
      <c r="S404" s="16">
        <v>0</v>
      </c>
      <c r="T404" s="15">
        <v>0</v>
      </c>
      <c r="U404" s="15">
        <v>0</v>
      </c>
      <c r="V404" s="14">
        <f t="shared" si="34"/>
        <v>99.894358384291309</v>
      </c>
      <c r="W404" s="13">
        <f t="shared" si="35"/>
        <v>22.476966098975883</v>
      </c>
    </row>
    <row r="405" spans="1:23" s="9" customFormat="1" ht="19.5" x14ac:dyDescent="0.2">
      <c r="A405" s="12">
        <v>855855014010</v>
      </c>
      <c r="B405" s="12">
        <f t="shared" si="31"/>
        <v>0</v>
      </c>
      <c r="C405" s="20"/>
      <c r="D405" s="19" t="s">
        <v>1</v>
      </c>
      <c r="E405" s="19" t="s">
        <v>50</v>
      </c>
      <c r="F405" s="18" t="s">
        <v>49</v>
      </c>
      <c r="G405" s="17">
        <v>39092</v>
      </c>
      <c r="H405" s="17">
        <v>38679</v>
      </c>
      <c r="I405" s="16">
        <v>37558.400000000001</v>
      </c>
      <c r="J405" s="16">
        <v>37558.400000000001</v>
      </c>
      <c r="K405" s="16">
        <f t="shared" si="32"/>
        <v>37558.400000000001</v>
      </c>
      <c r="L405" s="16">
        <v>37558.400000000001</v>
      </c>
      <c r="M405" s="16">
        <f t="shared" si="33"/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5">
        <v>0</v>
      </c>
      <c r="U405" s="15">
        <v>0</v>
      </c>
      <c r="V405" s="14">
        <f t="shared" si="34"/>
        <v>97.102820652033401</v>
      </c>
      <c r="W405" s="13">
        <f t="shared" si="35"/>
        <v>9.0674135975334955E-2</v>
      </c>
    </row>
    <row r="406" spans="1:23" s="9" customFormat="1" ht="19.5" x14ac:dyDescent="0.2">
      <c r="A406" s="12">
        <v>855855014040</v>
      </c>
      <c r="B406" s="12">
        <f t="shared" si="31"/>
        <v>0</v>
      </c>
      <c r="C406" s="20"/>
      <c r="D406" s="19" t="s">
        <v>1</v>
      </c>
      <c r="E406" s="19" t="s">
        <v>48</v>
      </c>
      <c r="F406" s="18" t="s">
        <v>47</v>
      </c>
      <c r="G406" s="17">
        <v>3825</v>
      </c>
      <c r="H406" s="17">
        <v>3238</v>
      </c>
      <c r="I406" s="16">
        <v>3237.79</v>
      </c>
      <c r="J406" s="16">
        <v>3237.79</v>
      </c>
      <c r="K406" s="16">
        <f t="shared" si="32"/>
        <v>3237.79</v>
      </c>
      <c r="L406" s="16">
        <v>3237.79</v>
      </c>
      <c r="M406" s="16">
        <f t="shared" si="33"/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5">
        <v>0</v>
      </c>
      <c r="U406" s="15">
        <v>0</v>
      </c>
      <c r="V406" s="14">
        <f t="shared" si="34"/>
        <v>99.993514515132802</v>
      </c>
      <c r="W406" s="13">
        <f t="shared" si="35"/>
        <v>7.8167283675444049E-3</v>
      </c>
    </row>
    <row r="407" spans="1:23" s="9" customFormat="1" ht="19.5" x14ac:dyDescent="0.2">
      <c r="A407" s="12">
        <v>855855014110</v>
      </c>
      <c r="B407" s="12">
        <f t="shared" si="31"/>
        <v>0</v>
      </c>
      <c r="C407" s="20"/>
      <c r="D407" s="19" t="s">
        <v>1</v>
      </c>
      <c r="E407" s="19" t="s">
        <v>33</v>
      </c>
      <c r="F407" s="18" t="s">
        <v>32</v>
      </c>
      <c r="G407" s="17">
        <v>7391</v>
      </c>
      <c r="H407" s="17">
        <v>6391</v>
      </c>
      <c r="I407" s="16">
        <v>5583.42</v>
      </c>
      <c r="J407" s="16">
        <v>5583.42</v>
      </c>
      <c r="K407" s="16">
        <f t="shared" si="32"/>
        <v>5583.42</v>
      </c>
      <c r="L407" s="16">
        <v>5583.42</v>
      </c>
      <c r="M407" s="16">
        <f t="shared" si="33"/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16">
        <v>0</v>
      </c>
      <c r="T407" s="15">
        <v>0</v>
      </c>
      <c r="U407" s="15">
        <v>0</v>
      </c>
      <c r="V407" s="14">
        <f t="shared" si="34"/>
        <v>87.363792833672349</v>
      </c>
      <c r="W407" s="13">
        <f t="shared" si="35"/>
        <v>1.3479588701526284E-2</v>
      </c>
    </row>
    <row r="408" spans="1:23" s="9" customFormat="1" ht="39" x14ac:dyDescent="0.2">
      <c r="A408" s="12">
        <v>855855014120</v>
      </c>
      <c r="B408" s="12">
        <f t="shared" si="31"/>
        <v>0</v>
      </c>
      <c r="C408" s="20"/>
      <c r="D408" s="19" t="s">
        <v>1</v>
      </c>
      <c r="E408" s="19" t="s">
        <v>46</v>
      </c>
      <c r="F408" s="18" t="s">
        <v>45</v>
      </c>
      <c r="G408" s="17">
        <v>1052</v>
      </c>
      <c r="H408" s="17">
        <v>1052</v>
      </c>
      <c r="I408" s="16">
        <v>794.4</v>
      </c>
      <c r="J408" s="16">
        <v>794.4</v>
      </c>
      <c r="K408" s="16">
        <f t="shared" si="32"/>
        <v>794.4</v>
      </c>
      <c r="L408" s="16">
        <v>794.4</v>
      </c>
      <c r="M408" s="16">
        <f t="shared" si="33"/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5">
        <v>0</v>
      </c>
      <c r="U408" s="15">
        <v>0</v>
      </c>
      <c r="V408" s="14">
        <f t="shared" si="34"/>
        <v>75.51330798479087</v>
      </c>
      <c r="W408" s="13">
        <f t="shared" si="35"/>
        <v>1.9178541582923153E-3</v>
      </c>
    </row>
    <row r="409" spans="1:23" s="9" customFormat="1" ht="19.5" x14ac:dyDescent="0.2">
      <c r="A409" s="12">
        <v>855855014170</v>
      </c>
      <c r="B409" s="12">
        <f t="shared" si="31"/>
        <v>0</v>
      </c>
      <c r="C409" s="20"/>
      <c r="D409" s="19" t="s">
        <v>1</v>
      </c>
      <c r="E409" s="19" t="s">
        <v>24</v>
      </c>
      <c r="F409" s="18" t="s">
        <v>23</v>
      </c>
      <c r="G409" s="17">
        <v>1000</v>
      </c>
      <c r="H409" s="17">
        <v>0</v>
      </c>
      <c r="I409" s="16">
        <v>0</v>
      </c>
      <c r="J409" s="16">
        <v>0</v>
      </c>
      <c r="K409" s="16">
        <f t="shared" si="32"/>
        <v>0</v>
      </c>
      <c r="L409" s="16">
        <v>0</v>
      </c>
      <c r="M409" s="16">
        <f t="shared" si="33"/>
        <v>0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>
        <v>0</v>
      </c>
      <c r="T409" s="15">
        <v>0</v>
      </c>
      <c r="U409" s="15">
        <v>0</v>
      </c>
      <c r="V409" s="14" t="str">
        <f t="shared" si="34"/>
        <v>-</v>
      </c>
      <c r="W409" s="13">
        <f t="shared" si="35"/>
        <v>0</v>
      </c>
    </row>
    <row r="410" spans="1:23" s="9" customFormat="1" ht="19.5" x14ac:dyDescent="0.2">
      <c r="A410" s="12">
        <v>855855014210</v>
      </c>
      <c r="B410" s="12">
        <f t="shared" si="31"/>
        <v>0</v>
      </c>
      <c r="C410" s="20"/>
      <c r="D410" s="19" t="s">
        <v>1</v>
      </c>
      <c r="E410" s="19" t="s">
        <v>11</v>
      </c>
      <c r="F410" s="18" t="s">
        <v>10</v>
      </c>
      <c r="G410" s="17">
        <v>4000</v>
      </c>
      <c r="H410" s="17">
        <v>11663.25</v>
      </c>
      <c r="I410" s="16">
        <v>6954.92</v>
      </c>
      <c r="J410" s="16">
        <v>6954.92</v>
      </c>
      <c r="K410" s="16">
        <f t="shared" si="32"/>
        <v>6954.92</v>
      </c>
      <c r="L410" s="16">
        <v>0</v>
      </c>
      <c r="M410" s="16">
        <f t="shared" si="33"/>
        <v>6954.92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5">
        <v>0</v>
      </c>
      <c r="U410" s="15">
        <v>0</v>
      </c>
      <c r="V410" s="14">
        <f t="shared" si="34"/>
        <v>59.631063382847834</v>
      </c>
      <c r="W410" s="13">
        <f t="shared" si="35"/>
        <v>1.6790687616553866E-2</v>
      </c>
    </row>
    <row r="411" spans="1:23" s="9" customFormat="1" ht="19.5" x14ac:dyDescent="0.2">
      <c r="A411" s="12">
        <v>855855014260</v>
      </c>
      <c r="B411" s="12">
        <f t="shared" si="31"/>
        <v>0</v>
      </c>
      <c r="C411" s="20"/>
      <c r="D411" s="19" t="s">
        <v>1</v>
      </c>
      <c r="E411" s="19" t="s">
        <v>9</v>
      </c>
      <c r="F411" s="18" t="s">
        <v>8</v>
      </c>
      <c r="G411" s="17">
        <v>2000</v>
      </c>
      <c r="H411" s="17">
        <v>1500</v>
      </c>
      <c r="I411" s="16">
        <v>922.8</v>
      </c>
      <c r="J411" s="16">
        <v>922.8</v>
      </c>
      <c r="K411" s="16">
        <f t="shared" si="32"/>
        <v>922.8</v>
      </c>
      <c r="L411" s="16">
        <v>0</v>
      </c>
      <c r="M411" s="16">
        <f t="shared" si="33"/>
        <v>922.8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>
        <v>0</v>
      </c>
      <c r="T411" s="15">
        <v>0</v>
      </c>
      <c r="U411" s="15">
        <v>0</v>
      </c>
      <c r="V411" s="14">
        <f t="shared" si="34"/>
        <v>61.519999999999996</v>
      </c>
      <c r="W411" s="13">
        <f t="shared" si="35"/>
        <v>2.2278396491341242E-3</v>
      </c>
    </row>
    <row r="412" spans="1:23" s="9" customFormat="1" ht="19.5" x14ac:dyDescent="0.2">
      <c r="A412" s="12">
        <v>855855014270</v>
      </c>
      <c r="B412" s="12">
        <f t="shared" si="31"/>
        <v>0</v>
      </c>
      <c r="C412" s="20"/>
      <c r="D412" s="19" t="s">
        <v>1</v>
      </c>
      <c r="E412" s="19" t="s">
        <v>7</v>
      </c>
      <c r="F412" s="18" t="s">
        <v>6</v>
      </c>
      <c r="G412" s="17">
        <v>1000</v>
      </c>
      <c r="H412" s="17">
        <v>100</v>
      </c>
      <c r="I412" s="16">
        <v>50</v>
      </c>
      <c r="J412" s="16">
        <v>50</v>
      </c>
      <c r="K412" s="16">
        <f t="shared" si="32"/>
        <v>50</v>
      </c>
      <c r="L412" s="16">
        <v>0</v>
      </c>
      <c r="M412" s="16">
        <f t="shared" si="33"/>
        <v>50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5">
        <v>0</v>
      </c>
      <c r="U412" s="15">
        <v>0</v>
      </c>
      <c r="V412" s="14">
        <f t="shared" si="34"/>
        <v>50</v>
      </c>
      <c r="W412" s="13">
        <f t="shared" si="35"/>
        <v>1.2071086091970765E-4</v>
      </c>
    </row>
    <row r="413" spans="1:23" s="9" customFormat="1" ht="19.5" x14ac:dyDescent="0.2">
      <c r="A413" s="12">
        <v>855855014280</v>
      </c>
      <c r="B413" s="12">
        <f t="shared" si="31"/>
        <v>0</v>
      </c>
      <c r="C413" s="20"/>
      <c r="D413" s="19" t="s">
        <v>1</v>
      </c>
      <c r="E413" s="19" t="s">
        <v>44</v>
      </c>
      <c r="F413" s="18" t="s">
        <v>43</v>
      </c>
      <c r="G413" s="17">
        <v>200</v>
      </c>
      <c r="H413" s="17">
        <v>0</v>
      </c>
      <c r="I413" s="16">
        <v>0</v>
      </c>
      <c r="J413" s="16">
        <v>0</v>
      </c>
      <c r="K413" s="16">
        <f t="shared" si="32"/>
        <v>0</v>
      </c>
      <c r="L413" s="16">
        <v>0</v>
      </c>
      <c r="M413" s="16">
        <f t="shared" si="33"/>
        <v>0</v>
      </c>
      <c r="N413" s="16">
        <v>0</v>
      </c>
      <c r="O413" s="16">
        <v>0</v>
      </c>
      <c r="P413" s="16">
        <v>0</v>
      </c>
      <c r="Q413" s="16">
        <v>0</v>
      </c>
      <c r="R413" s="16">
        <v>0</v>
      </c>
      <c r="S413" s="16">
        <v>0</v>
      </c>
      <c r="T413" s="15">
        <v>0</v>
      </c>
      <c r="U413" s="15">
        <v>0</v>
      </c>
      <c r="V413" s="14" t="str">
        <f t="shared" si="34"/>
        <v>-</v>
      </c>
      <c r="W413" s="13">
        <f t="shared" si="35"/>
        <v>0</v>
      </c>
    </row>
    <row r="414" spans="1:23" s="9" customFormat="1" ht="19.5" x14ac:dyDescent="0.2">
      <c r="A414" s="12">
        <v>855855014300</v>
      </c>
      <c r="B414" s="12">
        <f t="shared" si="31"/>
        <v>0</v>
      </c>
      <c r="C414" s="20"/>
      <c r="D414" s="19" t="s">
        <v>1</v>
      </c>
      <c r="E414" s="19" t="s">
        <v>5</v>
      </c>
      <c r="F414" s="18" t="s">
        <v>4</v>
      </c>
      <c r="G414" s="17">
        <v>4264</v>
      </c>
      <c r="H414" s="17">
        <v>13764</v>
      </c>
      <c r="I414" s="16">
        <v>11150.37</v>
      </c>
      <c r="J414" s="16">
        <v>11150.37</v>
      </c>
      <c r="K414" s="16">
        <f t="shared" si="32"/>
        <v>11150.37</v>
      </c>
      <c r="L414" s="16">
        <v>0</v>
      </c>
      <c r="M414" s="16">
        <f t="shared" si="33"/>
        <v>11150.37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5">
        <v>0</v>
      </c>
      <c r="U414" s="15">
        <v>0</v>
      </c>
      <c r="V414" s="14">
        <f t="shared" si="34"/>
        <v>81.011115954664348</v>
      </c>
      <c r="W414" s="13">
        <f t="shared" si="35"/>
        <v>2.6919415245465615E-2</v>
      </c>
    </row>
    <row r="415" spans="1:23" s="9" customFormat="1" ht="39" x14ac:dyDescent="0.2">
      <c r="A415" s="12">
        <v>855855014360</v>
      </c>
      <c r="B415" s="12">
        <f t="shared" si="31"/>
        <v>0</v>
      </c>
      <c r="C415" s="20"/>
      <c r="D415" s="19" t="s">
        <v>1</v>
      </c>
      <c r="E415" s="19" t="s">
        <v>86</v>
      </c>
      <c r="F415" s="18" t="s">
        <v>85</v>
      </c>
      <c r="G415" s="17">
        <v>1000</v>
      </c>
      <c r="H415" s="17">
        <v>1000</v>
      </c>
      <c r="I415" s="16">
        <v>742.78</v>
      </c>
      <c r="J415" s="16">
        <v>742.78</v>
      </c>
      <c r="K415" s="16">
        <f t="shared" si="32"/>
        <v>742.78</v>
      </c>
      <c r="L415" s="16">
        <v>0</v>
      </c>
      <c r="M415" s="16">
        <f t="shared" si="33"/>
        <v>742.78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16">
        <v>0</v>
      </c>
      <c r="T415" s="15">
        <v>0</v>
      </c>
      <c r="U415" s="15">
        <v>0</v>
      </c>
      <c r="V415" s="14">
        <f t="shared" si="34"/>
        <v>74.278000000000006</v>
      </c>
      <c r="W415" s="13">
        <f t="shared" si="35"/>
        <v>1.7932322654788091E-3</v>
      </c>
    </row>
    <row r="416" spans="1:23" s="9" customFormat="1" ht="19.5" x14ac:dyDescent="0.2">
      <c r="A416" s="12">
        <v>855855014410</v>
      </c>
      <c r="B416" s="12">
        <f t="shared" si="31"/>
        <v>0</v>
      </c>
      <c r="C416" s="20"/>
      <c r="D416" s="19" t="s">
        <v>1</v>
      </c>
      <c r="E416" s="19" t="s">
        <v>42</v>
      </c>
      <c r="F416" s="18" t="s">
        <v>41</v>
      </c>
      <c r="G416" s="17">
        <v>1000</v>
      </c>
      <c r="H416" s="17">
        <v>0</v>
      </c>
      <c r="I416" s="16">
        <v>0</v>
      </c>
      <c r="J416" s="16">
        <v>0</v>
      </c>
      <c r="K416" s="16">
        <f t="shared" si="32"/>
        <v>0</v>
      </c>
      <c r="L416" s="16">
        <v>0</v>
      </c>
      <c r="M416" s="16">
        <f t="shared" si="33"/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16">
        <v>0</v>
      </c>
      <c r="T416" s="15">
        <v>0</v>
      </c>
      <c r="U416" s="15">
        <v>0</v>
      </c>
      <c r="V416" s="14" t="str">
        <f t="shared" si="34"/>
        <v>-</v>
      </c>
      <c r="W416" s="13">
        <f t="shared" si="35"/>
        <v>0</v>
      </c>
    </row>
    <row r="417" spans="1:23" s="9" customFormat="1" ht="19.5" x14ac:dyDescent="0.2">
      <c r="A417" s="12">
        <v>855855014430</v>
      </c>
      <c r="B417" s="12">
        <f t="shared" si="31"/>
        <v>0</v>
      </c>
      <c r="C417" s="20"/>
      <c r="D417" s="19" t="s">
        <v>1</v>
      </c>
      <c r="E417" s="19" t="s">
        <v>59</v>
      </c>
      <c r="F417" s="18" t="s">
        <v>58</v>
      </c>
      <c r="G417" s="17">
        <v>300</v>
      </c>
      <c r="H417" s="17">
        <v>300</v>
      </c>
      <c r="I417" s="16">
        <v>300</v>
      </c>
      <c r="J417" s="16">
        <v>300</v>
      </c>
      <c r="K417" s="16">
        <f t="shared" si="32"/>
        <v>300</v>
      </c>
      <c r="L417" s="16">
        <v>0</v>
      </c>
      <c r="M417" s="16">
        <f t="shared" si="33"/>
        <v>300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5">
        <v>0</v>
      </c>
      <c r="U417" s="15">
        <v>0</v>
      </c>
      <c r="V417" s="14">
        <f t="shared" si="34"/>
        <v>100</v>
      </c>
      <c r="W417" s="13">
        <f t="shared" si="35"/>
        <v>7.242651655182459E-4</v>
      </c>
    </row>
    <row r="418" spans="1:23" s="9" customFormat="1" ht="39" x14ac:dyDescent="0.2">
      <c r="A418" s="12">
        <v>855855014440</v>
      </c>
      <c r="B418" s="12">
        <f t="shared" si="31"/>
        <v>0</v>
      </c>
      <c r="C418" s="20"/>
      <c r="D418" s="19" t="s">
        <v>1</v>
      </c>
      <c r="E418" s="19" t="s">
        <v>40</v>
      </c>
      <c r="F418" s="18" t="s">
        <v>39</v>
      </c>
      <c r="G418" s="17">
        <v>1551</v>
      </c>
      <c r="H418" s="17">
        <v>2062</v>
      </c>
      <c r="I418" s="16">
        <v>2061.85</v>
      </c>
      <c r="J418" s="16">
        <v>2061.85</v>
      </c>
      <c r="K418" s="16">
        <f t="shared" si="32"/>
        <v>2061.85</v>
      </c>
      <c r="L418" s="16">
        <v>0</v>
      </c>
      <c r="M418" s="16">
        <f t="shared" si="33"/>
        <v>2061.85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5">
        <v>0</v>
      </c>
      <c r="U418" s="15">
        <v>0</v>
      </c>
      <c r="V418" s="14">
        <f t="shared" si="34"/>
        <v>99.992725509214353</v>
      </c>
      <c r="W418" s="13">
        <f t="shared" si="35"/>
        <v>4.9777537717459845E-3</v>
      </c>
    </row>
    <row r="419" spans="1:23" s="9" customFormat="1" ht="19.5" x14ac:dyDescent="0.2">
      <c r="A419" s="12">
        <v>855855014580</v>
      </c>
      <c r="B419" s="12">
        <f t="shared" si="31"/>
        <v>0</v>
      </c>
      <c r="C419" s="20"/>
      <c r="D419" s="19" t="s">
        <v>1</v>
      </c>
      <c r="E419" s="19" t="s">
        <v>94</v>
      </c>
      <c r="F419" s="18" t="s">
        <v>93</v>
      </c>
      <c r="G419" s="17">
        <v>2000</v>
      </c>
      <c r="H419" s="17">
        <v>2000</v>
      </c>
      <c r="I419" s="16">
        <v>480.4</v>
      </c>
      <c r="J419" s="16">
        <v>480.4</v>
      </c>
      <c r="K419" s="16">
        <f t="shared" si="32"/>
        <v>480.4</v>
      </c>
      <c r="L419" s="16">
        <v>0</v>
      </c>
      <c r="M419" s="16">
        <f t="shared" si="33"/>
        <v>480.4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5">
        <v>0</v>
      </c>
      <c r="U419" s="15">
        <v>0</v>
      </c>
      <c r="V419" s="14">
        <f t="shared" si="34"/>
        <v>24.02</v>
      </c>
      <c r="W419" s="13">
        <f t="shared" si="35"/>
        <v>1.1597899517165511E-3</v>
      </c>
    </row>
    <row r="420" spans="1:23" s="9" customFormat="1" ht="39" x14ac:dyDescent="0.2">
      <c r="A420" s="12">
        <v>855855014700</v>
      </c>
      <c r="B420" s="12">
        <f t="shared" si="31"/>
        <v>0</v>
      </c>
      <c r="C420" s="20"/>
      <c r="D420" s="19" t="s">
        <v>1</v>
      </c>
      <c r="E420" s="19" t="s">
        <v>38</v>
      </c>
      <c r="F420" s="18" t="s">
        <v>37</v>
      </c>
      <c r="G420" s="17">
        <v>1000</v>
      </c>
      <c r="H420" s="17">
        <v>0</v>
      </c>
      <c r="I420" s="16">
        <v>0</v>
      </c>
      <c r="J420" s="16">
        <v>0</v>
      </c>
      <c r="K420" s="16">
        <f t="shared" si="32"/>
        <v>0</v>
      </c>
      <c r="L420" s="16">
        <v>0</v>
      </c>
      <c r="M420" s="16">
        <f t="shared" si="33"/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16">
        <v>0</v>
      </c>
      <c r="T420" s="15">
        <v>0</v>
      </c>
      <c r="U420" s="15">
        <v>0</v>
      </c>
      <c r="V420" s="14" t="str">
        <f t="shared" si="34"/>
        <v>-</v>
      </c>
      <c r="W420" s="13">
        <f t="shared" si="35"/>
        <v>0</v>
      </c>
    </row>
    <row r="421" spans="1:23" s="9" customFormat="1" ht="97.5" x14ac:dyDescent="0.2">
      <c r="A421" s="12">
        <v>855855020000</v>
      </c>
      <c r="B421" s="12">
        <f t="shared" si="31"/>
        <v>0</v>
      </c>
      <c r="C421" s="20"/>
      <c r="D421" s="19" t="s">
        <v>98</v>
      </c>
      <c r="E421" s="19" t="s">
        <v>1</v>
      </c>
      <c r="F421" s="18" t="s">
        <v>97</v>
      </c>
      <c r="G421" s="17">
        <v>3418868</v>
      </c>
      <c r="H421" s="17">
        <v>3653868</v>
      </c>
      <c r="I421" s="16">
        <v>3597547.62</v>
      </c>
      <c r="J421" s="16">
        <v>3597547.62</v>
      </c>
      <c r="K421" s="16">
        <f t="shared" si="32"/>
        <v>280110.06000000006</v>
      </c>
      <c r="L421" s="16">
        <v>225244.05</v>
      </c>
      <c r="M421" s="16">
        <f t="shared" si="33"/>
        <v>54866.010000000068</v>
      </c>
      <c r="N421" s="16">
        <v>0</v>
      </c>
      <c r="O421" s="16">
        <v>3317437.56</v>
      </c>
      <c r="P421" s="16">
        <v>0</v>
      </c>
      <c r="Q421" s="16">
        <v>0</v>
      </c>
      <c r="R421" s="16">
        <v>0</v>
      </c>
      <c r="S421" s="16">
        <v>0</v>
      </c>
      <c r="T421" s="15">
        <v>0</v>
      </c>
      <c r="U421" s="15">
        <v>0</v>
      </c>
      <c r="V421" s="14">
        <f t="shared" si="34"/>
        <v>98.458609342209414</v>
      </c>
      <c r="W421" s="13">
        <f t="shared" si="35"/>
        <v>8.6852614081969062</v>
      </c>
    </row>
    <row r="422" spans="1:23" s="9" customFormat="1" ht="117" x14ac:dyDescent="0.2">
      <c r="A422" s="12">
        <v>855855022910</v>
      </c>
      <c r="B422" s="12">
        <f t="shared" si="31"/>
        <v>0</v>
      </c>
      <c r="C422" s="20"/>
      <c r="D422" s="19" t="s">
        <v>1</v>
      </c>
      <c r="E422" s="19" t="s">
        <v>96</v>
      </c>
      <c r="F422" s="18" t="s">
        <v>95</v>
      </c>
      <c r="G422" s="17">
        <v>8000</v>
      </c>
      <c r="H422" s="17">
        <v>40000</v>
      </c>
      <c r="I422" s="16">
        <v>29499.45</v>
      </c>
      <c r="J422" s="16">
        <v>29499.45</v>
      </c>
      <c r="K422" s="16">
        <f t="shared" si="32"/>
        <v>29499.45</v>
      </c>
      <c r="L422" s="16">
        <v>0</v>
      </c>
      <c r="M422" s="16">
        <f t="shared" si="33"/>
        <v>29499.45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5">
        <v>0</v>
      </c>
      <c r="U422" s="15">
        <v>0</v>
      </c>
      <c r="V422" s="14">
        <f t="shared" si="34"/>
        <v>73.748625000000004</v>
      </c>
      <c r="W422" s="13">
        <f t="shared" si="35"/>
        <v>7.1218080123157404E-2</v>
      </c>
    </row>
    <row r="423" spans="1:23" s="9" customFormat="1" ht="39" x14ac:dyDescent="0.2">
      <c r="A423" s="12">
        <v>855855023020</v>
      </c>
      <c r="B423" s="12">
        <f t="shared" si="31"/>
        <v>0</v>
      </c>
      <c r="C423" s="20"/>
      <c r="D423" s="19" t="s">
        <v>1</v>
      </c>
      <c r="E423" s="19" t="s">
        <v>52</v>
      </c>
      <c r="F423" s="18" t="s">
        <v>51</v>
      </c>
      <c r="G423" s="17">
        <v>200</v>
      </c>
      <c r="H423" s="17">
        <v>200</v>
      </c>
      <c r="I423" s="16">
        <v>100</v>
      </c>
      <c r="J423" s="16">
        <v>100</v>
      </c>
      <c r="K423" s="16">
        <f t="shared" si="32"/>
        <v>0</v>
      </c>
      <c r="L423" s="16">
        <v>0</v>
      </c>
      <c r="M423" s="16">
        <f t="shared" si="33"/>
        <v>0</v>
      </c>
      <c r="N423" s="16">
        <v>0</v>
      </c>
      <c r="O423" s="16">
        <v>100</v>
      </c>
      <c r="P423" s="16">
        <v>0</v>
      </c>
      <c r="Q423" s="16">
        <v>0</v>
      </c>
      <c r="R423" s="16">
        <v>0</v>
      </c>
      <c r="S423" s="16">
        <v>0</v>
      </c>
      <c r="T423" s="15">
        <v>0</v>
      </c>
      <c r="U423" s="15">
        <v>0</v>
      </c>
      <c r="V423" s="14">
        <f t="shared" si="34"/>
        <v>50</v>
      </c>
      <c r="W423" s="13">
        <f t="shared" si="35"/>
        <v>2.414217218394153E-4</v>
      </c>
    </row>
    <row r="424" spans="1:23" s="9" customFormat="1" ht="19.5" x14ac:dyDescent="0.2">
      <c r="A424" s="12">
        <v>855855023110</v>
      </c>
      <c r="B424" s="12">
        <f t="shared" si="31"/>
        <v>0</v>
      </c>
      <c r="C424" s="20"/>
      <c r="D424" s="19" t="s">
        <v>1</v>
      </c>
      <c r="E424" s="19" t="s">
        <v>88</v>
      </c>
      <c r="F424" s="18" t="s">
        <v>87</v>
      </c>
      <c r="G424" s="17">
        <v>3302280</v>
      </c>
      <c r="H424" s="17">
        <v>3336762</v>
      </c>
      <c r="I424" s="16">
        <v>3317337.56</v>
      </c>
      <c r="J424" s="16">
        <v>3317337.56</v>
      </c>
      <c r="K424" s="16">
        <f t="shared" si="32"/>
        <v>0</v>
      </c>
      <c r="L424" s="16">
        <v>0</v>
      </c>
      <c r="M424" s="16">
        <f t="shared" si="33"/>
        <v>0</v>
      </c>
      <c r="N424" s="16">
        <v>0</v>
      </c>
      <c r="O424" s="16">
        <v>3317337.56</v>
      </c>
      <c r="P424" s="16">
        <v>0</v>
      </c>
      <c r="Q424" s="16">
        <v>0</v>
      </c>
      <c r="R424" s="16">
        <v>0</v>
      </c>
      <c r="S424" s="16">
        <v>0</v>
      </c>
      <c r="T424" s="15">
        <v>0</v>
      </c>
      <c r="U424" s="15">
        <v>0</v>
      </c>
      <c r="V424" s="14">
        <f t="shared" si="34"/>
        <v>99.417865583460852</v>
      </c>
      <c r="W424" s="13">
        <f t="shared" si="35"/>
        <v>8.0087734565776483</v>
      </c>
    </row>
    <row r="425" spans="1:23" s="9" customFormat="1" ht="19.5" x14ac:dyDescent="0.2">
      <c r="A425" s="12">
        <v>855855024010</v>
      </c>
      <c r="B425" s="12">
        <f t="shared" si="31"/>
        <v>0</v>
      </c>
      <c r="C425" s="20"/>
      <c r="D425" s="19" t="s">
        <v>1</v>
      </c>
      <c r="E425" s="19" t="s">
        <v>50</v>
      </c>
      <c r="F425" s="18" t="s">
        <v>49</v>
      </c>
      <c r="G425" s="17">
        <v>58688</v>
      </c>
      <c r="H425" s="17">
        <v>72088</v>
      </c>
      <c r="I425" s="16">
        <v>65861.63</v>
      </c>
      <c r="J425" s="16">
        <v>65861.63</v>
      </c>
      <c r="K425" s="16">
        <f t="shared" si="32"/>
        <v>65861.63</v>
      </c>
      <c r="L425" s="16">
        <v>65861.63</v>
      </c>
      <c r="M425" s="16">
        <f t="shared" si="33"/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5">
        <v>0</v>
      </c>
      <c r="U425" s="15">
        <v>0</v>
      </c>
      <c r="V425" s="14">
        <f t="shared" si="34"/>
        <v>91.362820441682388</v>
      </c>
      <c r="W425" s="13">
        <f t="shared" si="35"/>
        <v>0.15900428117750492</v>
      </c>
    </row>
    <row r="426" spans="1:23" s="9" customFormat="1" ht="19.5" x14ac:dyDescent="0.2">
      <c r="A426" s="12">
        <v>855855024040</v>
      </c>
      <c r="B426" s="12">
        <f t="shared" si="31"/>
        <v>0</v>
      </c>
      <c r="C426" s="20"/>
      <c r="D426" s="19" t="s">
        <v>1</v>
      </c>
      <c r="E426" s="19" t="s">
        <v>48</v>
      </c>
      <c r="F426" s="18" t="s">
        <v>47</v>
      </c>
      <c r="G426" s="17">
        <v>3900</v>
      </c>
      <c r="H426" s="17">
        <v>3865</v>
      </c>
      <c r="I426" s="16">
        <v>3864.82</v>
      </c>
      <c r="J426" s="16">
        <v>3864.82</v>
      </c>
      <c r="K426" s="16">
        <f t="shared" si="32"/>
        <v>3864.82</v>
      </c>
      <c r="L426" s="16">
        <v>3864.82</v>
      </c>
      <c r="M426" s="16">
        <f t="shared" si="33"/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5">
        <v>0</v>
      </c>
      <c r="U426" s="15">
        <v>0</v>
      </c>
      <c r="V426" s="14">
        <f t="shared" si="34"/>
        <v>99.995342820181122</v>
      </c>
      <c r="W426" s="13">
        <f t="shared" si="35"/>
        <v>9.3305149899940917E-3</v>
      </c>
    </row>
    <row r="427" spans="1:23" s="9" customFormat="1" ht="19.5" x14ac:dyDescent="0.2">
      <c r="A427" s="12">
        <v>855855024110</v>
      </c>
      <c r="B427" s="12">
        <f t="shared" si="31"/>
        <v>0</v>
      </c>
      <c r="C427" s="20"/>
      <c r="D427" s="19" t="s">
        <v>1</v>
      </c>
      <c r="E427" s="19" t="s">
        <v>33</v>
      </c>
      <c r="F427" s="18" t="s">
        <v>32</v>
      </c>
      <c r="G427" s="17">
        <v>10194</v>
      </c>
      <c r="H427" s="17">
        <v>159409</v>
      </c>
      <c r="I427" s="16">
        <v>154945.47</v>
      </c>
      <c r="J427" s="16">
        <v>154945.47</v>
      </c>
      <c r="K427" s="16">
        <f t="shared" si="32"/>
        <v>154945.47</v>
      </c>
      <c r="L427" s="16">
        <v>154945.47</v>
      </c>
      <c r="M427" s="16">
        <f t="shared" si="33"/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16">
        <v>0</v>
      </c>
      <c r="T427" s="15">
        <v>0</v>
      </c>
      <c r="U427" s="15">
        <v>0</v>
      </c>
      <c r="V427" s="14">
        <f t="shared" si="34"/>
        <v>97.199951069262085</v>
      </c>
      <c r="W427" s="13">
        <f t="shared" si="35"/>
        <v>0.3740720215861747</v>
      </c>
    </row>
    <row r="428" spans="1:23" s="9" customFormat="1" ht="39" x14ac:dyDescent="0.2">
      <c r="A428" s="12">
        <v>855855024120</v>
      </c>
      <c r="B428" s="12">
        <f t="shared" si="31"/>
        <v>0</v>
      </c>
      <c r="C428" s="20"/>
      <c r="D428" s="19" t="s">
        <v>1</v>
      </c>
      <c r="E428" s="19" t="s">
        <v>46</v>
      </c>
      <c r="F428" s="18" t="s">
        <v>45</v>
      </c>
      <c r="G428" s="17">
        <v>1155</v>
      </c>
      <c r="H428" s="17">
        <v>855</v>
      </c>
      <c r="I428" s="16">
        <v>572.13</v>
      </c>
      <c r="J428" s="16">
        <v>572.13</v>
      </c>
      <c r="K428" s="16">
        <f t="shared" si="32"/>
        <v>572.13</v>
      </c>
      <c r="L428" s="16">
        <v>572.13</v>
      </c>
      <c r="M428" s="16">
        <f t="shared" si="33"/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16">
        <v>0</v>
      </c>
      <c r="T428" s="15">
        <v>0</v>
      </c>
      <c r="U428" s="15">
        <v>0</v>
      </c>
      <c r="V428" s="14">
        <f t="shared" si="34"/>
        <v>66.9157894736842</v>
      </c>
      <c r="W428" s="13">
        <f t="shared" si="35"/>
        <v>1.3812460971598468E-3</v>
      </c>
    </row>
    <row r="429" spans="1:23" s="9" customFormat="1" ht="19.5" x14ac:dyDescent="0.2">
      <c r="A429" s="12">
        <v>855855024170</v>
      </c>
      <c r="B429" s="12">
        <f t="shared" si="31"/>
        <v>0</v>
      </c>
      <c r="C429" s="20"/>
      <c r="D429" s="19" t="s">
        <v>1</v>
      </c>
      <c r="E429" s="19" t="s">
        <v>24</v>
      </c>
      <c r="F429" s="18" t="s">
        <v>23</v>
      </c>
      <c r="G429" s="17">
        <v>1500</v>
      </c>
      <c r="H429" s="17">
        <v>0</v>
      </c>
      <c r="I429" s="16">
        <v>0</v>
      </c>
      <c r="J429" s="16">
        <v>0</v>
      </c>
      <c r="K429" s="16">
        <f t="shared" si="32"/>
        <v>0</v>
      </c>
      <c r="L429" s="16">
        <v>0</v>
      </c>
      <c r="M429" s="16">
        <f t="shared" si="33"/>
        <v>0</v>
      </c>
      <c r="N429" s="16">
        <v>0</v>
      </c>
      <c r="O429" s="16">
        <v>0</v>
      </c>
      <c r="P429" s="16">
        <v>0</v>
      </c>
      <c r="Q429" s="16">
        <v>0</v>
      </c>
      <c r="R429" s="16">
        <v>0</v>
      </c>
      <c r="S429" s="16">
        <v>0</v>
      </c>
      <c r="T429" s="15">
        <v>0</v>
      </c>
      <c r="U429" s="15">
        <v>0</v>
      </c>
      <c r="V429" s="14" t="str">
        <f t="shared" si="34"/>
        <v>-</v>
      </c>
      <c r="W429" s="13">
        <f t="shared" si="35"/>
        <v>0</v>
      </c>
    </row>
    <row r="430" spans="1:23" s="9" customFormat="1" ht="19.5" x14ac:dyDescent="0.2">
      <c r="A430" s="12">
        <v>855855024210</v>
      </c>
      <c r="B430" s="12">
        <f t="shared" si="31"/>
        <v>0</v>
      </c>
      <c r="C430" s="20"/>
      <c r="D430" s="19" t="s">
        <v>1</v>
      </c>
      <c r="E430" s="19" t="s">
        <v>11</v>
      </c>
      <c r="F430" s="18" t="s">
        <v>10</v>
      </c>
      <c r="G430" s="17">
        <v>10000</v>
      </c>
      <c r="H430" s="17">
        <v>13900</v>
      </c>
      <c r="I430" s="16">
        <v>5292.42</v>
      </c>
      <c r="J430" s="16">
        <v>5292.42</v>
      </c>
      <c r="K430" s="16">
        <f t="shared" si="32"/>
        <v>5292.42</v>
      </c>
      <c r="L430" s="16">
        <v>0</v>
      </c>
      <c r="M430" s="16">
        <f t="shared" si="33"/>
        <v>5292.42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5">
        <v>0</v>
      </c>
      <c r="U430" s="15">
        <v>0</v>
      </c>
      <c r="V430" s="14">
        <f t="shared" si="34"/>
        <v>38.074964028776982</v>
      </c>
      <c r="W430" s="13">
        <f t="shared" si="35"/>
        <v>1.2777051490973584E-2</v>
      </c>
    </row>
    <row r="431" spans="1:23" s="9" customFormat="1" ht="19.5" x14ac:dyDescent="0.2">
      <c r="A431" s="12">
        <v>855855024260</v>
      </c>
      <c r="B431" s="12">
        <f t="shared" si="31"/>
        <v>0</v>
      </c>
      <c r="C431" s="20"/>
      <c r="D431" s="19" t="s">
        <v>1</v>
      </c>
      <c r="E431" s="19" t="s">
        <v>9</v>
      </c>
      <c r="F431" s="18" t="s">
        <v>8</v>
      </c>
      <c r="G431" s="17">
        <v>2000</v>
      </c>
      <c r="H431" s="17">
        <v>1700</v>
      </c>
      <c r="I431" s="16">
        <v>1331.33</v>
      </c>
      <c r="J431" s="16">
        <v>1331.33</v>
      </c>
      <c r="K431" s="16">
        <f t="shared" si="32"/>
        <v>1331.33</v>
      </c>
      <c r="L431" s="16">
        <v>0</v>
      </c>
      <c r="M431" s="16">
        <f t="shared" si="33"/>
        <v>1331.33</v>
      </c>
      <c r="N431" s="16">
        <v>0</v>
      </c>
      <c r="O431" s="16">
        <v>0</v>
      </c>
      <c r="P431" s="16">
        <v>0</v>
      </c>
      <c r="Q431" s="16">
        <v>0</v>
      </c>
      <c r="R431" s="16">
        <v>0</v>
      </c>
      <c r="S431" s="16">
        <v>0</v>
      </c>
      <c r="T431" s="15">
        <v>0</v>
      </c>
      <c r="U431" s="15">
        <v>0</v>
      </c>
      <c r="V431" s="14">
        <f t="shared" si="34"/>
        <v>78.313529411764705</v>
      </c>
      <c r="W431" s="13">
        <f t="shared" si="35"/>
        <v>3.2141198093646878E-3</v>
      </c>
    </row>
    <row r="432" spans="1:23" s="9" customFormat="1" ht="19.5" x14ac:dyDescent="0.2">
      <c r="A432" s="12">
        <v>855855024270</v>
      </c>
      <c r="B432" s="12">
        <f t="shared" si="31"/>
        <v>0</v>
      </c>
      <c r="C432" s="20"/>
      <c r="D432" s="19" t="s">
        <v>1</v>
      </c>
      <c r="E432" s="19" t="s">
        <v>7</v>
      </c>
      <c r="F432" s="18" t="s">
        <v>6</v>
      </c>
      <c r="G432" s="17">
        <v>3000</v>
      </c>
      <c r="H432" s="17">
        <v>100</v>
      </c>
      <c r="I432" s="16">
        <v>50</v>
      </c>
      <c r="J432" s="16">
        <v>50</v>
      </c>
      <c r="K432" s="16">
        <f t="shared" si="32"/>
        <v>50</v>
      </c>
      <c r="L432" s="16">
        <v>0</v>
      </c>
      <c r="M432" s="16">
        <f t="shared" si="33"/>
        <v>50</v>
      </c>
      <c r="N432" s="16">
        <v>0</v>
      </c>
      <c r="O432" s="16">
        <v>0</v>
      </c>
      <c r="P432" s="16">
        <v>0</v>
      </c>
      <c r="Q432" s="16">
        <v>0</v>
      </c>
      <c r="R432" s="16">
        <v>0</v>
      </c>
      <c r="S432" s="16">
        <v>0</v>
      </c>
      <c r="T432" s="15">
        <v>0</v>
      </c>
      <c r="U432" s="15">
        <v>0</v>
      </c>
      <c r="V432" s="14">
        <f t="shared" si="34"/>
        <v>50</v>
      </c>
      <c r="W432" s="13">
        <f t="shared" si="35"/>
        <v>1.2071086091970765E-4</v>
      </c>
    </row>
    <row r="433" spans="1:23" s="9" customFormat="1" ht="19.5" x14ac:dyDescent="0.2">
      <c r="A433" s="12">
        <v>855855024280</v>
      </c>
      <c r="B433" s="12">
        <f t="shared" si="31"/>
        <v>0</v>
      </c>
      <c r="C433" s="20"/>
      <c r="D433" s="19" t="s">
        <v>1</v>
      </c>
      <c r="E433" s="19" t="s">
        <v>44</v>
      </c>
      <c r="F433" s="18" t="s">
        <v>43</v>
      </c>
      <c r="G433" s="17">
        <v>300</v>
      </c>
      <c r="H433" s="17">
        <v>0</v>
      </c>
      <c r="I433" s="16">
        <v>0</v>
      </c>
      <c r="J433" s="16">
        <v>0</v>
      </c>
      <c r="K433" s="16">
        <f t="shared" si="32"/>
        <v>0</v>
      </c>
      <c r="L433" s="16">
        <v>0</v>
      </c>
      <c r="M433" s="16">
        <f t="shared" si="33"/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16">
        <v>0</v>
      </c>
      <c r="T433" s="15">
        <v>0</v>
      </c>
      <c r="U433" s="15">
        <v>0</v>
      </c>
      <c r="V433" s="14" t="str">
        <f t="shared" si="34"/>
        <v>-</v>
      </c>
      <c r="W433" s="13">
        <f t="shared" si="35"/>
        <v>0</v>
      </c>
    </row>
    <row r="434" spans="1:23" s="9" customFormat="1" ht="19.5" x14ac:dyDescent="0.2">
      <c r="A434" s="12">
        <v>855855024300</v>
      </c>
      <c r="B434" s="12">
        <f t="shared" si="31"/>
        <v>0</v>
      </c>
      <c r="C434" s="20"/>
      <c r="D434" s="19" t="s">
        <v>1</v>
      </c>
      <c r="E434" s="19" t="s">
        <v>5</v>
      </c>
      <c r="F434" s="18" t="s">
        <v>4</v>
      </c>
      <c r="G434" s="17">
        <v>10000</v>
      </c>
      <c r="H434" s="17">
        <v>14500</v>
      </c>
      <c r="I434" s="16">
        <v>12845.86</v>
      </c>
      <c r="J434" s="16">
        <v>12845.86</v>
      </c>
      <c r="K434" s="16">
        <f t="shared" si="32"/>
        <v>12845.86</v>
      </c>
      <c r="L434" s="16">
        <v>0</v>
      </c>
      <c r="M434" s="16">
        <f t="shared" si="33"/>
        <v>12845.86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5">
        <v>0</v>
      </c>
      <c r="U434" s="15">
        <v>0</v>
      </c>
      <c r="V434" s="14">
        <f t="shared" si="34"/>
        <v>88.592137931034486</v>
      </c>
      <c r="W434" s="13">
        <f t="shared" si="35"/>
        <v>3.1012696397080718E-2</v>
      </c>
    </row>
    <row r="435" spans="1:23" s="9" customFormat="1" ht="39" x14ac:dyDescent="0.2">
      <c r="A435" s="12">
        <v>855855024360</v>
      </c>
      <c r="B435" s="12">
        <f t="shared" si="31"/>
        <v>0</v>
      </c>
      <c r="C435" s="20"/>
      <c r="D435" s="19" t="s">
        <v>1</v>
      </c>
      <c r="E435" s="19" t="s">
        <v>86</v>
      </c>
      <c r="F435" s="18" t="s">
        <v>85</v>
      </c>
      <c r="G435" s="17">
        <v>1200</v>
      </c>
      <c r="H435" s="17">
        <v>1500</v>
      </c>
      <c r="I435" s="16">
        <v>1260.27</v>
      </c>
      <c r="J435" s="16">
        <v>1260.27</v>
      </c>
      <c r="K435" s="16">
        <f t="shared" si="32"/>
        <v>1260.27</v>
      </c>
      <c r="L435" s="16">
        <v>0</v>
      </c>
      <c r="M435" s="16">
        <f t="shared" si="33"/>
        <v>1260.27</v>
      </c>
      <c r="N435" s="16">
        <v>0</v>
      </c>
      <c r="O435" s="16">
        <v>0</v>
      </c>
      <c r="P435" s="16">
        <v>0</v>
      </c>
      <c r="Q435" s="16">
        <v>0</v>
      </c>
      <c r="R435" s="16">
        <v>0</v>
      </c>
      <c r="S435" s="16">
        <v>0</v>
      </c>
      <c r="T435" s="15">
        <v>0</v>
      </c>
      <c r="U435" s="15">
        <v>0</v>
      </c>
      <c r="V435" s="14">
        <f t="shared" si="34"/>
        <v>84.018000000000001</v>
      </c>
      <c r="W435" s="13">
        <f t="shared" si="35"/>
        <v>3.0425655338255993E-3</v>
      </c>
    </row>
    <row r="436" spans="1:23" s="9" customFormat="1" ht="19.5" x14ac:dyDescent="0.2">
      <c r="A436" s="12">
        <v>855855024410</v>
      </c>
      <c r="B436" s="12">
        <f t="shared" si="31"/>
        <v>0</v>
      </c>
      <c r="C436" s="20"/>
      <c r="D436" s="19" t="s">
        <v>1</v>
      </c>
      <c r="E436" s="19" t="s">
        <v>42</v>
      </c>
      <c r="F436" s="18" t="s">
        <v>41</v>
      </c>
      <c r="G436" s="17">
        <v>500</v>
      </c>
      <c r="H436" s="17">
        <v>0</v>
      </c>
      <c r="I436" s="16">
        <v>0</v>
      </c>
      <c r="J436" s="16">
        <v>0</v>
      </c>
      <c r="K436" s="16">
        <f t="shared" si="32"/>
        <v>0</v>
      </c>
      <c r="L436" s="16">
        <v>0</v>
      </c>
      <c r="M436" s="16">
        <f t="shared" si="33"/>
        <v>0</v>
      </c>
      <c r="N436" s="16">
        <v>0</v>
      </c>
      <c r="O436" s="16">
        <v>0</v>
      </c>
      <c r="P436" s="16">
        <v>0</v>
      </c>
      <c r="Q436" s="16">
        <v>0</v>
      </c>
      <c r="R436" s="16">
        <v>0</v>
      </c>
      <c r="S436" s="16">
        <v>0</v>
      </c>
      <c r="T436" s="15">
        <v>0</v>
      </c>
      <c r="U436" s="15">
        <v>0</v>
      </c>
      <c r="V436" s="14" t="str">
        <f t="shared" si="34"/>
        <v>-</v>
      </c>
      <c r="W436" s="13">
        <f t="shared" si="35"/>
        <v>0</v>
      </c>
    </row>
    <row r="437" spans="1:23" s="9" customFormat="1" ht="19.5" x14ac:dyDescent="0.2">
      <c r="A437" s="12">
        <v>855855024430</v>
      </c>
      <c r="B437" s="12">
        <f t="shared" si="31"/>
        <v>0</v>
      </c>
      <c r="C437" s="20"/>
      <c r="D437" s="19" t="s">
        <v>1</v>
      </c>
      <c r="E437" s="19" t="s">
        <v>59</v>
      </c>
      <c r="F437" s="18" t="s">
        <v>58</v>
      </c>
      <c r="G437" s="17">
        <v>400</v>
      </c>
      <c r="H437" s="17">
        <v>400</v>
      </c>
      <c r="I437" s="16">
        <v>379</v>
      </c>
      <c r="J437" s="16">
        <v>379</v>
      </c>
      <c r="K437" s="16">
        <f t="shared" si="32"/>
        <v>379</v>
      </c>
      <c r="L437" s="16">
        <v>0</v>
      </c>
      <c r="M437" s="16">
        <f t="shared" si="33"/>
        <v>379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5">
        <v>0</v>
      </c>
      <c r="U437" s="15">
        <v>0</v>
      </c>
      <c r="V437" s="14">
        <f t="shared" si="34"/>
        <v>94.75</v>
      </c>
      <c r="W437" s="13">
        <f t="shared" si="35"/>
        <v>9.1498832577138409E-4</v>
      </c>
    </row>
    <row r="438" spans="1:23" s="9" customFormat="1" ht="39" x14ac:dyDescent="0.2">
      <c r="A438" s="12">
        <v>855855024440</v>
      </c>
      <c r="B438" s="12">
        <f t="shared" si="31"/>
        <v>0</v>
      </c>
      <c r="C438" s="20"/>
      <c r="D438" s="19" t="s">
        <v>1</v>
      </c>
      <c r="E438" s="19" t="s">
        <v>40</v>
      </c>
      <c r="F438" s="18" t="s">
        <v>39</v>
      </c>
      <c r="G438" s="17">
        <v>1551</v>
      </c>
      <c r="H438" s="17">
        <v>2589</v>
      </c>
      <c r="I438" s="16">
        <v>2588.9299999999998</v>
      </c>
      <c r="J438" s="16">
        <v>2588.9299999999998</v>
      </c>
      <c r="K438" s="16">
        <f t="shared" si="32"/>
        <v>2588.9299999999998</v>
      </c>
      <c r="L438" s="16">
        <v>0</v>
      </c>
      <c r="M438" s="16">
        <f t="shared" si="33"/>
        <v>2588.9299999999998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5">
        <v>0</v>
      </c>
      <c r="U438" s="15">
        <v>0</v>
      </c>
      <c r="V438" s="14">
        <f t="shared" si="34"/>
        <v>99.997296253379673</v>
      </c>
      <c r="W438" s="13">
        <f t="shared" si="35"/>
        <v>6.2502393832171745E-3</v>
      </c>
    </row>
    <row r="439" spans="1:23" s="9" customFormat="1" ht="19.5" x14ac:dyDescent="0.2">
      <c r="A439" s="12">
        <v>855855024580</v>
      </c>
      <c r="B439" s="12">
        <f t="shared" si="31"/>
        <v>0</v>
      </c>
      <c r="C439" s="20"/>
      <c r="D439" s="19" t="s">
        <v>1</v>
      </c>
      <c r="E439" s="19" t="s">
        <v>94</v>
      </c>
      <c r="F439" s="18" t="s">
        <v>93</v>
      </c>
      <c r="G439" s="17">
        <v>2000</v>
      </c>
      <c r="H439" s="17">
        <v>5000</v>
      </c>
      <c r="I439" s="16">
        <v>870.75</v>
      </c>
      <c r="J439" s="16">
        <v>870.75</v>
      </c>
      <c r="K439" s="16">
        <f t="shared" si="32"/>
        <v>870.75</v>
      </c>
      <c r="L439" s="16">
        <v>0</v>
      </c>
      <c r="M439" s="16">
        <f t="shared" si="33"/>
        <v>870.75</v>
      </c>
      <c r="N439" s="16">
        <v>0</v>
      </c>
      <c r="O439" s="16">
        <v>0</v>
      </c>
      <c r="P439" s="16">
        <v>0</v>
      </c>
      <c r="Q439" s="16">
        <v>0</v>
      </c>
      <c r="R439" s="16">
        <v>0</v>
      </c>
      <c r="S439" s="16">
        <v>0</v>
      </c>
      <c r="T439" s="15">
        <v>0</v>
      </c>
      <c r="U439" s="15">
        <v>0</v>
      </c>
      <c r="V439" s="14">
        <f t="shared" si="34"/>
        <v>17.414999999999999</v>
      </c>
      <c r="W439" s="13">
        <f t="shared" si="35"/>
        <v>2.102179642916709E-3</v>
      </c>
    </row>
    <row r="440" spans="1:23" s="9" customFormat="1" ht="39" x14ac:dyDescent="0.2">
      <c r="A440" s="12">
        <v>855855024700</v>
      </c>
      <c r="B440" s="12">
        <f t="shared" si="31"/>
        <v>0</v>
      </c>
      <c r="C440" s="20"/>
      <c r="D440" s="19" t="s">
        <v>1</v>
      </c>
      <c r="E440" s="19" t="s">
        <v>38</v>
      </c>
      <c r="F440" s="18" t="s">
        <v>37</v>
      </c>
      <c r="G440" s="17">
        <v>2000</v>
      </c>
      <c r="H440" s="17">
        <v>1000</v>
      </c>
      <c r="I440" s="16">
        <v>748</v>
      </c>
      <c r="J440" s="16">
        <v>748</v>
      </c>
      <c r="K440" s="16">
        <f t="shared" si="32"/>
        <v>748</v>
      </c>
      <c r="L440" s="16">
        <v>0</v>
      </c>
      <c r="M440" s="16">
        <f t="shared" si="33"/>
        <v>748</v>
      </c>
      <c r="N440" s="16">
        <v>0</v>
      </c>
      <c r="O440" s="16">
        <v>0</v>
      </c>
      <c r="P440" s="16">
        <v>0</v>
      </c>
      <c r="Q440" s="16">
        <v>0</v>
      </c>
      <c r="R440" s="16">
        <v>0</v>
      </c>
      <c r="S440" s="16">
        <v>0</v>
      </c>
      <c r="T440" s="15">
        <v>0</v>
      </c>
      <c r="U440" s="15">
        <v>0</v>
      </c>
      <c r="V440" s="14">
        <f t="shared" si="34"/>
        <v>74.8</v>
      </c>
      <c r="W440" s="13">
        <f t="shared" si="35"/>
        <v>1.8058344793588266E-3</v>
      </c>
    </row>
    <row r="441" spans="1:23" s="9" customFormat="1" ht="19.5" x14ac:dyDescent="0.2">
      <c r="A441" s="12">
        <v>855855030000</v>
      </c>
      <c r="B441" s="12">
        <f t="shared" si="31"/>
        <v>0</v>
      </c>
      <c r="C441" s="20"/>
      <c r="D441" s="19" t="s">
        <v>92</v>
      </c>
      <c r="E441" s="19" t="s">
        <v>1</v>
      </c>
      <c r="F441" s="18" t="s">
        <v>91</v>
      </c>
      <c r="G441" s="17">
        <v>600</v>
      </c>
      <c r="H441" s="17">
        <v>400</v>
      </c>
      <c r="I441" s="16">
        <v>200</v>
      </c>
      <c r="J441" s="16">
        <v>200</v>
      </c>
      <c r="K441" s="16">
        <f t="shared" si="32"/>
        <v>200</v>
      </c>
      <c r="L441" s="16">
        <v>0</v>
      </c>
      <c r="M441" s="16">
        <f t="shared" si="33"/>
        <v>200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5">
        <v>0</v>
      </c>
      <c r="U441" s="15">
        <v>0</v>
      </c>
      <c r="V441" s="14">
        <f t="shared" si="34"/>
        <v>50</v>
      </c>
      <c r="W441" s="13">
        <f t="shared" si="35"/>
        <v>4.828434436788306E-4</v>
      </c>
    </row>
    <row r="442" spans="1:23" s="9" customFormat="1" ht="19.5" x14ac:dyDescent="0.2">
      <c r="A442" s="12">
        <v>855855034210</v>
      </c>
      <c r="B442" s="12">
        <f t="shared" si="31"/>
        <v>0</v>
      </c>
      <c r="C442" s="20"/>
      <c r="D442" s="19" t="s">
        <v>1</v>
      </c>
      <c r="E442" s="19" t="s">
        <v>11</v>
      </c>
      <c r="F442" s="18" t="s">
        <v>10</v>
      </c>
      <c r="G442" s="17">
        <v>500</v>
      </c>
      <c r="H442" s="17">
        <v>200</v>
      </c>
      <c r="I442" s="16">
        <v>200</v>
      </c>
      <c r="J442" s="16">
        <v>200</v>
      </c>
      <c r="K442" s="16">
        <f t="shared" si="32"/>
        <v>200</v>
      </c>
      <c r="L442" s="16">
        <v>0</v>
      </c>
      <c r="M442" s="16">
        <f t="shared" si="33"/>
        <v>200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5">
        <v>0</v>
      </c>
      <c r="U442" s="15">
        <v>0</v>
      </c>
      <c r="V442" s="14">
        <f t="shared" si="34"/>
        <v>100</v>
      </c>
      <c r="W442" s="13">
        <f t="shared" si="35"/>
        <v>4.828434436788306E-4</v>
      </c>
    </row>
    <row r="443" spans="1:23" s="9" customFormat="1" ht="19.5" x14ac:dyDescent="0.2">
      <c r="A443" s="12">
        <v>855855034300</v>
      </c>
      <c r="B443" s="12">
        <f t="shared" si="31"/>
        <v>0</v>
      </c>
      <c r="C443" s="20"/>
      <c r="D443" s="19" t="s">
        <v>1</v>
      </c>
      <c r="E443" s="19" t="s">
        <v>5</v>
      </c>
      <c r="F443" s="18" t="s">
        <v>4</v>
      </c>
      <c r="G443" s="17">
        <v>0</v>
      </c>
      <c r="H443" s="17">
        <v>200</v>
      </c>
      <c r="I443" s="16">
        <v>0</v>
      </c>
      <c r="J443" s="16">
        <v>0</v>
      </c>
      <c r="K443" s="16">
        <f t="shared" si="32"/>
        <v>0</v>
      </c>
      <c r="L443" s="16">
        <v>0</v>
      </c>
      <c r="M443" s="16">
        <f t="shared" si="33"/>
        <v>0</v>
      </c>
      <c r="N443" s="16">
        <v>0</v>
      </c>
      <c r="O443" s="16">
        <v>0</v>
      </c>
      <c r="P443" s="16">
        <v>0</v>
      </c>
      <c r="Q443" s="16">
        <v>0</v>
      </c>
      <c r="R443" s="16">
        <v>0</v>
      </c>
      <c r="S443" s="16">
        <v>0</v>
      </c>
      <c r="T443" s="15">
        <v>0</v>
      </c>
      <c r="U443" s="15">
        <v>0</v>
      </c>
      <c r="V443" s="14">
        <f t="shared" si="34"/>
        <v>0</v>
      </c>
      <c r="W443" s="13">
        <f t="shared" si="35"/>
        <v>0</v>
      </c>
    </row>
    <row r="444" spans="1:23" s="9" customFormat="1" ht="39" x14ac:dyDescent="0.2">
      <c r="A444" s="12">
        <v>855855034360</v>
      </c>
      <c r="B444" s="12">
        <f t="shared" si="31"/>
        <v>0</v>
      </c>
      <c r="C444" s="20"/>
      <c r="D444" s="19" t="s">
        <v>1</v>
      </c>
      <c r="E444" s="19" t="s">
        <v>86</v>
      </c>
      <c r="F444" s="18" t="s">
        <v>85</v>
      </c>
      <c r="G444" s="17">
        <v>100</v>
      </c>
      <c r="H444" s="17">
        <v>0</v>
      </c>
      <c r="I444" s="16">
        <v>0</v>
      </c>
      <c r="J444" s="16">
        <v>0</v>
      </c>
      <c r="K444" s="16">
        <f t="shared" si="32"/>
        <v>0</v>
      </c>
      <c r="L444" s="16">
        <v>0</v>
      </c>
      <c r="M444" s="16">
        <f t="shared" si="33"/>
        <v>0</v>
      </c>
      <c r="N444" s="16">
        <v>0</v>
      </c>
      <c r="O444" s="16">
        <v>0</v>
      </c>
      <c r="P444" s="16">
        <v>0</v>
      </c>
      <c r="Q444" s="16">
        <v>0</v>
      </c>
      <c r="R444" s="16">
        <v>0</v>
      </c>
      <c r="S444" s="16">
        <v>0</v>
      </c>
      <c r="T444" s="15">
        <v>0</v>
      </c>
      <c r="U444" s="15">
        <v>0</v>
      </c>
      <c r="V444" s="14" t="str">
        <f t="shared" si="34"/>
        <v>-</v>
      </c>
      <c r="W444" s="13">
        <f t="shared" si="35"/>
        <v>0</v>
      </c>
    </row>
    <row r="445" spans="1:23" s="9" customFormat="1" ht="19.5" x14ac:dyDescent="0.2">
      <c r="A445" s="12">
        <v>855855040000</v>
      </c>
      <c r="B445" s="12">
        <f t="shared" si="31"/>
        <v>0</v>
      </c>
      <c r="C445" s="20"/>
      <c r="D445" s="19" t="s">
        <v>90</v>
      </c>
      <c r="E445" s="19" t="s">
        <v>1</v>
      </c>
      <c r="F445" s="18" t="s">
        <v>89</v>
      </c>
      <c r="G445" s="17">
        <v>60162</v>
      </c>
      <c r="H445" s="17">
        <v>388025</v>
      </c>
      <c r="I445" s="16">
        <v>369678.2</v>
      </c>
      <c r="J445" s="16">
        <v>369678.2</v>
      </c>
      <c r="K445" s="16">
        <f t="shared" si="32"/>
        <v>61828.200000000012</v>
      </c>
      <c r="L445" s="16">
        <v>56131.9</v>
      </c>
      <c r="M445" s="16">
        <f t="shared" si="33"/>
        <v>5696.3000000000102</v>
      </c>
      <c r="N445" s="16">
        <v>0</v>
      </c>
      <c r="O445" s="16">
        <v>307850</v>
      </c>
      <c r="P445" s="16">
        <v>0</v>
      </c>
      <c r="Q445" s="16">
        <v>0</v>
      </c>
      <c r="R445" s="16">
        <v>0</v>
      </c>
      <c r="S445" s="16">
        <v>0</v>
      </c>
      <c r="T445" s="15">
        <v>0</v>
      </c>
      <c r="U445" s="15">
        <v>0</v>
      </c>
      <c r="V445" s="14">
        <f t="shared" si="34"/>
        <v>95.271747954384395</v>
      </c>
      <c r="W445" s="13">
        <f t="shared" si="35"/>
        <v>0.89248347570495734</v>
      </c>
    </row>
    <row r="446" spans="1:23" s="9" customFormat="1" ht="39" x14ac:dyDescent="0.2">
      <c r="A446" s="12">
        <v>855855043020</v>
      </c>
      <c r="B446" s="12">
        <f t="shared" si="31"/>
        <v>0</v>
      </c>
      <c r="C446" s="20"/>
      <c r="D446" s="19" t="s">
        <v>1</v>
      </c>
      <c r="E446" s="19" t="s">
        <v>52</v>
      </c>
      <c r="F446" s="18" t="s">
        <v>51</v>
      </c>
      <c r="G446" s="17">
        <v>150</v>
      </c>
      <c r="H446" s="17">
        <v>150</v>
      </c>
      <c r="I446" s="16">
        <v>50</v>
      </c>
      <c r="J446" s="16">
        <v>50</v>
      </c>
      <c r="K446" s="16">
        <f t="shared" si="32"/>
        <v>0</v>
      </c>
      <c r="L446" s="16">
        <v>0</v>
      </c>
      <c r="M446" s="16">
        <f t="shared" si="33"/>
        <v>0</v>
      </c>
      <c r="N446" s="16">
        <v>0</v>
      </c>
      <c r="O446" s="16">
        <v>50</v>
      </c>
      <c r="P446" s="16">
        <v>0</v>
      </c>
      <c r="Q446" s="16">
        <v>0</v>
      </c>
      <c r="R446" s="16">
        <v>0</v>
      </c>
      <c r="S446" s="16">
        <v>0</v>
      </c>
      <c r="T446" s="15">
        <v>0</v>
      </c>
      <c r="U446" s="15">
        <v>0</v>
      </c>
      <c r="V446" s="14">
        <f t="shared" si="34"/>
        <v>33.333333333333329</v>
      </c>
      <c r="W446" s="13">
        <f t="shared" si="35"/>
        <v>1.2071086091970765E-4</v>
      </c>
    </row>
    <row r="447" spans="1:23" s="9" customFormat="1" ht="19.5" x14ac:dyDescent="0.2">
      <c r="A447" s="12">
        <v>855855043110</v>
      </c>
      <c r="B447" s="12">
        <f t="shared" si="31"/>
        <v>0</v>
      </c>
      <c r="C447" s="20"/>
      <c r="D447" s="19" t="s">
        <v>1</v>
      </c>
      <c r="E447" s="19" t="s">
        <v>88</v>
      </c>
      <c r="F447" s="18" t="s">
        <v>87</v>
      </c>
      <c r="G447" s="17">
        <v>0</v>
      </c>
      <c r="H447" s="17">
        <v>318000</v>
      </c>
      <c r="I447" s="16">
        <v>307800</v>
      </c>
      <c r="J447" s="16">
        <v>307800</v>
      </c>
      <c r="K447" s="16">
        <f t="shared" si="32"/>
        <v>0</v>
      </c>
      <c r="L447" s="16">
        <v>0</v>
      </c>
      <c r="M447" s="16">
        <f t="shared" si="33"/>
        <v>0</v>
      </c>
      <c r="N447" s="16">
        <v>0</v>
      </c>
      <c r="O447" s="16">
        <v>307800</v>
      </c>
      <c r="P447" s="16">
        <v>0</v>
      </c>
      <c r="Q447" s="16">
        <v>0</v>
      </c>
      <c r="R447" s="16">
        <v>0</v>
      </c>
      <c r="S447" s="16">
        <v>0</v>
      </c>
      <c r="T447" s="15">
        <v>0</v>
      </c>
      <c r="U447" s="15">
        <v>0</v>
      </c>
      <c r="V447" s="14">
        <f t="shared" si="34"/>
        <v>96.79245283018868</v>
      </c>
      <c r="W447" s="13">
        <f t="shared" si="35"/>
        <v>0.74309605982172033</v>
      </c>
    </row>
    <row r="448" spans="1:23" s="9" customFormat="1" ht="19.5" x14ac:dyDescent="0.2">
      <c r="A448" s="12">
        <v>855855044010</v>
      </c>
      <c r="B448" s="12">
        <f t="shared" si="31"/>
        <v>0</v>
      </c>
      <c r="C448" s="20"/>
      <c r="D448" s="19" t="s">
        <v>1</v>
      </c>
      <c r="E448" s="19" t="s">
        <v>50</v>
      </c>
      <c r="F448" s="18" t="s">
        <v>49</v>
      </c>
      <c r="G448" s="17">
        <v>40860</v>
      </c>
      <c r="H448" s="17">
        <v>48670.47</v>
      </c>
      <c r="I448" s="16">
        <v>45333.29</v>
      </c>
      <c r="J448" s="16">
        <v>45333.29</v>
      </c>
      <c r="K448" s="16">
        <f t="shared" si="32"/>
        <v>45333.29</v>
      </c>
      <c r="L448" s="16">
        <v>45333.29</v>
      </c>
      <c r="M448" s="16">
        <f t="shared" si="33"/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>
        <v>0</v>
      </c>
      <c r="T448" s="15">
        <v>0</v>
      </c>
      <c r="U448" s="15">
        <v>0</v>
      </c>
      <c r="V448" s="14">
        <f t="shared" si="34"/>
        <v>93.143316676415893</v>
      </c>
      <c r="W448" s="13">
        <f t="shared" si="35"/>
        <v>0.10944440928445547</v>
      </c>
    </row>
    <row r="449" spans="1:23" s="9" customFormat="1" ht="19.5" x14ac:dyDescent="0.2">
      <c r="A449" s="12">
        <v>855855044040</v>
      </c>
      <c r="B449" s="12">
        <f t="shared" si="31"/>
        <v>0</v>
      </c>
      <c r="C449" s="20"/>
      <c r="D449" s="19" t="s">
        <v>1</v>
      </c>
      <c r="E449" s="19" t="s">
        <v>48</v>
      </c>
      <c r="F449" s="18" t="s">
        <v>47</v>
      </c>
      <c r="G449" s="17">
        <v>3060</v>
      </c>
      <c r="H449" s="17">
        <v>2728</v>
      </c>
      <c r="I449" s="16">
        <v>2727.21</v>
      </c>
      <c r="J449" s="16">
        <v>2727.21</v>
      </c>
      <c r="K449" s="16">
        <f t="shared" si="32"/>
        <v>2727.21</v>
      </c>
      <c r="L449" s="16">
        <v>2727.21</v>
      </c>
      <c r="M449" s="16">
        <f t="shared" si="33"/>
        <v>0</v>
      </c>
      <c r="N449" s="16">
        <v>0</v>
      </c>
      <c r="O449" s="16">
        <v>0</v>
      </c>
      <c r="P449" s="16">
        <v>0</v>
      </c>
      <c r="Q449" s="16">
        <v>0</v>
      </c>
      <c r="R449" s="16">
        <v>0</v>
      </c>
      <c r="S449" s="16">
        <v>0</v>
      </c>
      <c r="T449" s="15">
        <v>0</v>
      </c>
      <c r="U449" s="15">
        <v>0</v>
      </c>
      <c r="V449" s="14">
        <f t="shared" si="34"/>
        <v>99.971041055718473</v>
      </c>
      <c r="W449" s="13">
        <f t="shared" si="35"/>
        <v>6.5840773401767182E-3</v>
      </c>
    </row>
    <row r="450" spans="1:23" s="9" customFormat="1" ht="19.5" x14ac:dyDescent="0.2">
      <c r="A450" s="12">
        <v>855855044110</v>
      </c>
      <c r="B450" s="12">
        <f t="shared" si="31"/>
        <v>0</v>
      </c>
      <c r="C450" s="20"/>
      <c r="D450" s="19" t="s">
        <v>1</v>
      </c>
      <c r="E450" s="19" t="s">
        <v>33</v>
      </c>
      <c r="F450" s="18" t="s">
        <v>32</v>
      </c>
      <c r="G450" s="17">
        <v>7564</v>
      </c>
      <c r="H450" s="17">
        <v>7784.54</v>
      </c>
      <c r="I450" s="16">
        <v>7139.69</v>
      </c>
      <c r="J450" s="16">
        <v>7139.69</v>
      </c>
      <c r="K450" s="16">
        <f t="shared" si="32"/>
        <v>7139.69</v>
      </c>
      <c r="L450" s="16">
        <v>7139.69</v>
      </c>
      <c r="M450" s="16">
        <f t="shared" si="33"/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0</v>
      </c>
      <c r="S450" s="16">
        <v>0</v>
      </c>
      <c r="T450" s="15">
        <v>0</v>
      </c>
      <c r="U450" s="15">
        <v>0</v>
      </c>
      <c r="V450" s="14">
        <f t="shared" si="34"/>
        <v>91.716273537036216</v>
      </c>
      <c r="W450" s="13">
        <f t="shared" si="35"/>
        <v>1.723676253199655E-2</v>
      </c>
    </row>
    <row r="451" spans="1:23" s="9" customFormat="1" ht="39" x14ac:dyDescent="0.2">
      <c r="A451" s="12">
        <v>855855044120</v>
      </c>
      <c r="B451" s="12">
        <f t="shared" si="31"/>
        <v>0</v>
      </c>
      <c r="C451" s="20"/>
      <c r="D451" s="19" t="s">
        <v>1</v>
      </c>
      <c r="E451" s="19" t="s">
        <v>46</v>
      </c>
      <c r="F451" s="18" t="s">
        <v>45</v>
      </c>
      <c r="G451" s="17">
        <v>1077</v>
      </c>
      <c r="H451" s="17">
        <v>1120.99</v>
      </c>
      <c r="I451" s="16">
        <v>931.71</v>
      </c>
      <c r="J451" s="16">
        <v>931.71</v>
      </c>
      <c r="K451" s="16">
        <f t="shared" si="32"/>
        <v>931.71</v>
      </c>
      <c r="L451" s="16">
        <v>931.71</v>
      </c>
      <c r="M451" s="16">
        <f t="shared" si="33"/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16">
        <v>0</v>
      </c>
      <c r="T451" s="15">
        <v>0</v>
      </c>
      <c r="U451" s="15">
        <v>0</v>
      </c>
      <c r="V451" s="14">
        <f t="shared" si="34"/>
        <v>83.114925200046386</v>
      </c>
      <c r="W451" s="13">
        <f t="shared" si="35"/>
        <v>2.2493503245500164E-3</v>
      </c>
    </row>
    <row r="452" spans="1:23" s="9" customFormat="1" ht="19.5" x14ac:dyDescent="0.2">
      <c r="A452" s="12">
        <v>855855044210</v>
      </c>
      <c r="B452" s="12">
        <f t="shared" si="31"/>
        <v>0</v>
      </c>
      <c r="C452" s="20"/>
      <c r="D452" s="19" t="s">
        <v>1</v>
      </c>
      <c r="E452" s="19" t="s">
        <v>11</v>
      </c>
      <c r="F452" s="18" t="s">
        <v>10</v>
      </c>
      <c r="G452" s="17">
        <v>1200</v>
      </c>
      <c r="H452" s="17">
        <v>1720</v>
      </c>
      <c r="I452" s="16">
        <v>500.51</v>
      </c>
      <c r="J452" s="16">
        <v>500.51</v>
      </c>
      <c r="K452" s="16">
        <f t="shared" si="32"/>
        <v>500.51</v>
      </c>
      <c r="L452" s="16">
        <v>0</v>
      </c>
      <c r="M452" s="16">
        <f t="shared" si="33"/>
        <v>500.51</v>
      </c>
      <c r="N452" s="16">
        <v>0</v>
      </c>
      <c r="O452" s="16">
        <v>0</v>
      </c>
      <c r="P452" s="16">
        <v>0</v>
      </c>
      <c r="Q452" s="16">
        <v>0</v>
      </c>
      <c r="R452" s="16">
        <v>0</v>
      </c>
      <c r="S452" s="16">
        <v>0</v>
      </c>
      <c r="T452" s="15">
        <v>0</v>
      </c>
      <c r="U452" s="15">
        <v>0</v>
      </c>
      <c r="V452" s="14">
        <f t="shared" si="34"/>
        <v>29.099418604651163</v>
      </c>
      <c r="W452" s="13">
        <f t="shared" si="35"/>
        <v>1.2083398599784575E-3</v>
      </c>
    </row>
    <row r="453" spans="1:23" s="9" customFormat="1" ht="19.5" x14ac:dyDescent="0.2">
      <c r="A453" s="12">
        <v>855855044280</v>
      </c>
      <c r="B453" s="12">
        <f t="shared" si="31"/>
        <v>0</v>
      </c>
      <c r="C453" s="20"/>
      <c r="D453" s="19" t="s">
        <v>1</v>
      </c>
      <c r="E453" s="19" t="s">
        <v>44</v>
      </c>
      <c r="F453" s="18" t="s">
        <v>43</v>
      </c>
      <c r="G453" s="17">
        <v>100</v>
      </c>
      <c r="H453" s="17">
        <v>100</v>
      </c>
      <c r="I453" s="16">
        <v>0</v>
      </c>
      <c r="J453" s="16">
        <v>0</v>
      </c>
      <c r="K453" s="16">
        <f t="shared" si="32"/>
        <v>0</v>
      </c>
      <c r="L453" s="16">
        <v>0</v>
      </c>
      <c r="M453" s="16">
        <f t="shared" si="33"/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5">
        <v>0</v>
      </c>
      <c r="U453" s="15">
        <v>0</v>
      </c>
      <c r="V453" s="14">
        <f t="shared" si="34"/>
        <v>0</v>
      </c>
      <c r="W453" s="13">
        <f t="shared" si="35"/>
        <v>0</v>
      </c>
    </row>
    <row r="454" spans="1:23" s="9" customFormat="1" ht="19.5" x14ac:dyDescent="0.2">
      <c r="A454" s="12">
        <v>855855044300</v>
      </c>
      <c r="B454" s="12">
        <f t="shared" si="31"/>
        <v>0</v>
      </c>
      <c r="C454" s="20"/>
      <c r="D454" s="19" t="s">
        <v>1</v>
      </c>
      <c r="E454" s="19" t="s">
        <v>5</v>
      </c>
      <c r="F454" s="18" t="s">
        <v>4</v>
      </c>
      <c r="G454" s="17">
        <v>1000</v>
      </c>
      <c r="H454" s="17">
        <v>2600</v>
      </c>
      <c r="I454" s="16">
        <v>1364.38</v>
      </c>
      <c r="J454" s="16">
        <v>1364.38</v>
      </c>
      <c r="K454" s="16">
        <f t="shared" si="32"/>
        <v>1364.38</v>
      </c>
      <c r="L454" s="16">
        <v>0</v>
      </c>
      <c r="M454" s="16">
        <f t="shared" si="33"/>
        <v>1364.38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5">
        <v>0</v>
      </c>
      <c r="U454" s="15">
        <v>0</v>
      </c>
      <c r="V454" s="14">
        <f t="shared" si="34"/>
        <v>52.476153846153849</v>
      </c>
      <c r="W454" s="13">
        <f t="shared" si="35"/>
        <v>3.293909688432615E-3</v>
      </c>
    </row>
    <row r="455" spans="1:23" s="9" customFormat="1" ht="39" x14ac:dyDescent="0.2">
      <c r="A455" s="12">
        <v>855855044360</v>
      </c>
      <c r="B455" s="12">
        <f t="shared" si="31"/>
        <v>0</v>
      </c>
      <c r="C455" s="20"/>
      <c r="D455" s="19" t="s">
        <v>1</v>
      </c>
      <c r="E455" s="19" t="s">
        <v>86</v>
      </c>
      <c r="F455" s="18" t="s">
        <v>85</v>
      </c>
      <c r="G455" s="17">
        <v>300</v>
      </c>
      <c r="H455" s="17">
        <v>300</v>
      </c>
      <c r="I455" s="16">
        <v>118.94</v>
      </c>
      <c r="J455" s="16">
        <v>118.94</v>
      </c>
      <c r="K455" s="16">
        <f t="shared" si="32"/>
        <v>118.94</v>
      </c>
      <c r="L455" s="16">
        <v>0</v>
      </c>
      <c r="M455" s="16">
        <f t="shared" si="33"/>
        <v>118.94</v>
      </c>
      <c r="N455" s="16">
        <v>0</v>
      </c>
      <c r="O455" s="16">
        <v>0</v>
      </c>
      <c r="P455" s="16">
        <v>0</v>
      </c>
      <c r="Q455" s="16">
        <v>0</v>
      </c>
      <c r="R455" s="16">
        <v>0</v>
      </c>
      <c r="S455" s="16">
        <v>0</v>
      </c>
      <c r="T455" s="15">
        <v>0</v>
      </c>
      <c r="U455" s="15">
        <v>0</v>
      </c>
      <c r="V455" s="14">
        <f t="shared" si="34"/>
        <v>39.646666666666661</v>
      </c>
      <c r="W455" s="13">
        <f t="shared" si="35"/>
        <v>2.8714699595580058E-4</v>
      </c>
    </row>
    <row r="456" spans="1:23" s="9" customFormat="1" ht="19.5" x14ac:dyDescent="0.2">
      <c r="A456" s="12">
        <v>855855044410</v>
      </c>
      <c r="B456" s="12">
        <f t="shared" si="31"/>
        <v>0</v>
      </c>
      <c r="C456" s="20"/>
      <c r="D456" s="19" t="s">
        <v>1</v>
      </c>
      <c r="E456" s="19" t="s">
        <v>42</v>
      </c>
      <c r="F456" s="18" t="s">
        <v>41</v>
      </c>
      <c r="G456" s="17">
        <v>2400</v>
      </c>
      <c r="H456" s="17">
        <v>2400</v>
      </c>
      <c r="I456" s="16">
        <v>1603.21</v>
      </c>
      <c r="J456" s="16">
        <v>1603.21</v>
      </c>
      <c r="K456" s="16">
        <f t="shared" si="32"/>
        <v>1603.21</v>
      </c>
      <c r="L456" s="16">
        <v>0</v>
      </c>
      <c r="M456" s="16">
        <f t="shared" si="33"/>
        <v>1603.21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5">
        <v>0</v>
      </c>
      <c r="U456" s="15">
        <v>0</v>
      </c>
      <c r="V456" s="14">
        <f t="shared" si="34"/>
        <v>66.800416666666678</v>
      </c>
      <c r="W456" s="13">
        <f t="shared" si="35"/>
        <v>3.8704971867016902E-3</v>
      </c>
    </row>
    <row r="457" spans="1:23" s="9" customFormat="1" ht="39" x14ac:dyDescent="0.2">
      <c r="A457" s="12">
        <v>855855044440</v>
      </c>
      <c r="B457" s="12">
        <f t="shared" si="31"/>
        <v>0</v>
      </c>
      <c r="C457" s="20"/>
      <c r="D457" s="19" t="s">
        <v>1</v>
      </c>
      <c r="E457" s="19" t="s">
        <v>40</v>
      </c>
      <c r="F457" s="18" t="s">
        <v>39</v>
      </c>
      <c r="G457" s="17">
        <v>1551</v>
      </c>
      <c r="H457" s="17">
        <v>1551</v>
      </c>
      <c r="I457" s="16">
        <v>1550.26</v>
      </c>
      <c r="J457" s="16">
        <v>1550.26</v>
      </c>
      <c r="K457" s="16">
        <f t="shared" si="32"/>
        <v>1550.26</v>
      </c>
      <c r="L457" s="16">
        <v>0</v>
      </c>
      <c r="M457" s="16">
        <f t="shared" si="33"/>
        <v>1550.26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5">
        <v>0</v>
      </c>
      <c r="U457" s="15">
        <v>0</v>
      </c>
      <c r="V457" s="14">
        <f t="shared" si="34"/>
        <v>99.952288845905869</v>
      </c>
      <c r="W457" s="13">
        <f t="shared" si="35"/>
        <v>3.7426643849877198E-3</v>
      </c>
    </row>
    <row r="458" spans="1:23" s="9" customFormat="1" ht="39" x14ac:dyDescent="0.2">
      <c r="A458" s="12">
        <v>855855044700</v>
      </c>
      <c r="B458" s="12">
        <f t="shared" si="31"/>
        <v>0</v>
      </c>
      <c r="C458" s="20"/>
      <c r="D458" s="19" t="s">
        <v>1</v>
      </c>
      <c r="E458" s="19" t="s">
        <v>38</v>
      </c>
      <c r="F458" s="18" t="s">
        <v>37</v>
      </c>
      <c r="G458" s="17">
        <v>900</v>
      </c>
      <c r="H458" s="17">
        <v>900</v>
      </c>
      <c r="I458" s="16">
        <v>559</v>
      </c>
      <c r="J458" s="16">
        <v>559</v>
      </c>
      <c r="K458" s="16">
        <f t="shared" si="32"/>
        <v>559</v>
      </c>
      <c r="L458" s="16">
        <v>0</v>
      </c>
      <c r="M458" s="16">
        <f t="shared" si="33"/>
        <v>559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5">
        <v>0</v>
      </c>
      <c r="U458" s="15">
        <v>0</v>
      </c>
      <c r="V458" s="14">
        <f t="shared" si="34"/>
        <v>62.111111111111107</v>
      </c>
      <c r="W458" s="13">
        <f t="shared" si="35"/>
        <v>1.3495474250823315E-3</v>
      </c>
    </row>
    <row r="459" spans="1:23" s="9" customFormat="1" ht="19.5" x14ac:dyDescent="0.2">
      <c r="A459" s="12">
        <v>855855080000</v>
      </c>
      <c r="B459" s="12">
        <f t="shared" ref="B459:B522" si="36">IF(LEN(A460)=0,1,0)</f>
        <v>0</v>
      </c>
      <c r="C459" s="20"/>
      <c r="D459" s="19" t="s">
        <v>84</v>
      </c>
      <c r="E459" s="19" t="s">
        <v>1</v>
      </c>
      <c r="F459" s="18" t="s">
        <v>83</v>
      </c>
      <c r="G459" s="17">
        <v>12600</v>
      </c>
      <c r="H459" s="17">
        <v>16062</v>
      </c>
      <c r="I459" s="16">
        <v>14348.61</v>
      </c>
      <c r="J459" s="16">
        <v>14348.61</v>
      </c>
      <c r="K459" s="16">
        <f t="shared" ref="K459:K522" si="37">J459-N459-O459-P459-Q459-R459</f>
        <v>14348.61</v>
      </c>
      <c r="L459" s="16">
        <v>0</v>
      </c>
      <c r="M459" s="16">
        <f t="shared" ref="M459:M522" si="38">K459-L459</f>
        <v>14348.61</v>
      </c>
      <c r="N459" s="16">
        <v>0</v>
      </c>
      <c r="O459" s="16">
        <v>0</v>
      </c>
      <c r="P459" s="16">
        <v>0</v>
      </c>
      <c r="Q459" s="16">
        <v>0</v>
      </c>
      <c r="R459" s="16">
        <v>0</v>
      </c>
      <c r="S459" s="16">
        <v>0</v>
      </c>
      <c r="T459" s="15">
        <v>0</v>
      </c>
      <c r="U459" s="15">
        <v>0</v>
      </c>
      <c r="V459" s="14">
        <f t="shared" ref="V459:V522" si="39">IF(H459=0,"-",I459/H459*100)</f>
        <v>89.332648487112436</v>
      </c>
      <c r="W459" s="13">
        <f t="shared" ref="W459:W522" si="40">IF($I$9=0,"-",I459/$I$9*100)</f>
        <v>3.464066132202253E-2</v>
      </c>
    </row>
    <row r="460" spans="1:23" s="9" customFormat="1" ht="58.5" x14ac:dyDescent="0.2">
      <c r="A460" s="12">
        <v>855855084330</v>
      </c>
      <c r="B460" s="12">
        <f t="shared" si="36"/>
        <v>0</v>
      </c>
      <c r="C460" s="20"/>
      <c r="D460" s="19" t="s">
        <v>1</v>
      </c>
      <c r="E460" s="19" t="s">
        <v>82</v>
      </c>
      <c r="F460" s="18" t="s">
        <v>81</v>
      </c>
      <c r="G460" s="17">
        <v>12600</v>
      </c>
      <c r="H460" s="17">
        <v>16062</v>
      </c>
      <c r="I460" s="16">
        <v>14348.61</v>
      </c>
      <c r="J460" s="16">
        <v>14348.61</v>
      </c>
      <c r="K460" s="16">
        <f t="shared" si="37"/>
        <v>14348.61</v>
      </c>
      <c r="L460" s="16">
        <v>0</v>
      </c>
      <c r="M460" s="16">
        <f t="shared" si="38"/>
        <v>14348.61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5">
        <v>0</v>
      </c>
      <c r="U460" s="15">
        <v>0</v>
      </c>
      <c r="V460" s="14">
        <f t="shared" si="39"/>
        <v>89.332648487112436</v>
      </c>
      <c r="W460" s="13">
        <f t="shared" si="40"/>
        <v>3.464066132202253E-2</v>
      </c>
    </row>
    <row r="461" spans="1:23" s="9" customFormat="1" ht="175.5" x14ac:dyDescent="0.2">
      <c r="A461" s="12">
        <v>855855130000</v>
      </c>
      <c r="B461" s="12">
        <f t="shared" si="36"/>
        <v>0</v>
      </c>
      <c r="C461" s="20"/>
      <c r="D461" s="19" t="s">
        <v>80</v>
      </c>
      <c r="E461" s="19" t="s">
        <v>1</v>
      </c>
      <c r="F461" s="18" t="s">
        <v>79</v>
      </c>
      <c r="G461" s="17">
        <v>17634</v>
      </c>
      <c r="H461" s="17">
        <v>20934</v>
      </c>
      <c r="I461" s="16">
        <v>19526.400000000001</v>
      </c>
      <c r="J461" s="16">
        <v>19526.400000000001</v>
      </c>
      <c r="K461" s="16">
        <f t="shared" si="37"/>
        <v>19526.400000000001</v>
      </c>
      <c r="L461" s="16">
        <v>0</v>
      </c>
      <c r="M461" s="16">
        <f t="shared" si="38"/>
        <v>19526.400000000001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5">
        <v>0</v>
      </c>
      <c r="U461" s="15">
        <v>0</v>
      </c>
      <c r="V461" s="14">
        <f t="shared" si="39"/>
        <v>93.276010318142738</v>
      </c>
      <c r="W461" s="13">
        <f t="shared" si="40"/>
        <v>4.7140971093251591E-2</v>
      </c>
    </row>
    <row r="462" spans="1:23" s="9" customFormat="1" ht="19.5" x14ac:dyDescent="0.2">
      <c r="A462" s="12">
        <v>855855134130</v>
      </c>
      <c r="B462" s="12">
        <f t="shared" si="36"/>
        <v>0</v>
      </c>
      <c r="C462" s="20"/>
      <c r="D462" s="19" t="s">
        <v>1</v>
      </c>
      <c r="E462" s="19" t="s">
        <v>78</v>
      </c>
      <c r="F462" s="18" t="s">
        <v>77</v>
      </c>
      <c r="G462" s="17">
        <v>17634</v>
      </c>
      <c r="H462" s="17">
        <v>20934</v>
      </c>
      <c r="I462" s="16">
        <v>19526.400000000001</v>
      </c>
      <c r="J462" s="16">
        <v>19526.400000000001</v>
      </c>
      <c r="K462" s="16">
        <f t="shared" si="37"/>
        <v>19526.400000000001</v>
      </c>
      <c r="L462" s="16">
        <v>0</v>
      </c>
      <c r="M462" s="16">
        <f t="shared" si="38"/>
        <v>19526.400000000001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5">
        <v>0</v>
      </c>
      <c r="U462" s="15">
        <v>0</v>
      </c>
      <c r="V462" s="14">
        <f t="shared" si="39"/>
        <v>93.276010318142738</v>
      </c>
      <c r="W462" s="13">
        <f t="shared" si="40"/>
        <v>4.7140971093251591E-2</v>
      </c>
    </row>
    <row r="463" spans="1:23" s="9" customFormat="1" ht="39" x14ac:dyDescent="0.2">
      <c r="A463" s="12">
        <v>900000000000</v>
      </c>
      <c r="B463" s="12">
        <f t="shared" si="36"/>
        <v>0</v>
      </c>
      <c r="C463" s="20">
        <v>900</v>
      </c>
      <c r="D463" s="19" t="s">
        <v>1</v>
      </c>
      <c r="E463" s="19" t="s">
        <v>1</v>
      </c>
      <c r="F463" s="18" t="s">
        <v>76</v>
      </c>
      <c r="G463" s="17">
        <v>987594</v>
      </c>
      <c r="H463" s="17">
        <v>1112994</v>
      </c>
      <c r="I463" s="16">
        <v>956313.31</v>
      </c>
      <c r="J463" s="16">
        <v>751396.31</v>
      </c>
      <c r="K463" s="16">
        <f t="shared" si="37"/>
        <v>721885.19000000006</v>
      </c>
      <c r="L463" s="16">
        <v>138388.10999999999</v>
      </c>
      <c r="M463" s="16">
        <f t="shared" si="38"/>
        <v>583497.08000000007</v>
      </c>
      <c r="N463" s="16">
        <v>28393.84</v>
      </c>
      <c r="O463" s="16">
        <v>1117.28</v>
      </c>
      <c r="P463" s="16">
        <v>0</v>
      </c>
      <c r="Q463" s="16">
        <v>0</v>
      </c>
      <c r="R463" s="16">
        <v>0</v>
      </c>
      <c r="S463" s="16">
        <v>204917</v>
      </c>
      <c r="T463" s="15">
        <v>89667</v>
      </c>
      <c r="U463" s="15">
        <v>0</v>
      </c>
      <c r="V463" s="14">
        <f t="shared" si="39"/>
        <v>85.922593473100477</v>
      </c>
      <c r="W463" s="13">
        <f t="shared" si="40"/>
        <v>2.3087480591815055</v>
      </c>
    </row>
    <row r="464" spans="1:23" s="9" customFormat="1" ht="19.5" x14ac:dyDescent="0.2">
      <c r="A464" s="12">
        <v>900900010000</v>
      </c>
      <c r="B464" s="12">
        <f t="shared" si="36"/>
        <v>0</v>
      </c>
      <c r="C464" s="20"/>
      <c r="D464" s="19" t="s">
        <v>75</v>
      </c>
      <c r="E464" s="19" t="s">
        <v>1</v>
      </c>
      <c r="F464" s="18" t="s">
        <v>74</v>
      </c>
      <c r="G464" s="17">
        <v>20000</v>
      </c>
      <c r="H464" s="17">
        <v>20400</v>
      </c>
      <c r="I464" s="16">
        <v>20370.849999999999</v>
      </c>
      <c r="J464" s="16">
        <v>12370.85</v>
      </c>
      <c r="K464" s="16">
        <f t="shared" si="37"/>
        <v>12370.85</v>
      </c>
      <c r="L464" s="16">
        <v>0</v>
      </c>
      <c r="M464" s="16">
        <f t="shared" si="38"/>
        <v>12370.85</v>
      </c>
      <c r="N464" s="16">
        <v>0</v>
      </c>
      <c r="O464" s="16">
        <v>0</v>
      </c>
      <c r="P464" s="16">
        <v>0</v>
      </c>
      <c r="Q464" s="16">
        <v>0</v>
      </c>
      <c r="R464" s="16">
        <v>0</v>
      </c>
      <c r="S464" s="16">
        <v>8000</v>
      </c>
      <c r="T464" s="15">
        <v>0</v>
      </c>
      <c r="U464" s="15">
        <v>0</v>
      </c>
      <c r="V464" s="14">
        <f t="shared" si="39"/>
        <v>99.857107843137243</v>
      </c>
      <c r="W464" s="13">
        <f t="shared" si="40"/>
        <v>4.9179656823324522E-2</v>
      </c>
    </row>
    <row r="465" spans="1:23" s="9" customFormat="1" ht="19.5" x14ac:dyDescent="0.2">
      <c r="A465" s="12">
        <v>900900014270</v>
      </c>
      <c r="B465" s="12">
        <f t="shared" si="36"/>
        <v>0</v>
      </c>
      <c r="C465" s="20"/>
      <c r="D465" s="19" t="s">
        <v>1</v>
      </c>
      <c r="E465" s="19" t="s">
        <v>7</v>
      </c>
      <c r="F465" s="18" t="s">
        <v>6</v>
      </c>
      <c r="G465" s="17">
        <v>0</v>
      </c>
      <c r="H465" s="17">
        <v>12400</v>
      </c>
      <c r="I465" s="16">
        <v>12370.85</v>
      </c>
      <c r="J465" s="16">
        <v>12370.85</v>
      </c>
      <c r="K465" s="16">
        <f t="shared" si="37"/>
        <v>12370.85</v>
      </c>
      <c r="L465" s="16">
        <v>0</v>
      </c>
      <c r="M465" s="16">
        <f t="shared" si="38"/>
        <v>12370.85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5">
        <v>0</v>
      </c>
      <c r="U465" s="15">
        <v>0</v>
      </c>
      <c r="V465" s="14">
        <f t="shared" si="39"/>
        <v>99.76491935483871</v>
      </c>
      <c r="W465" s="13">
        <f t="shared" si="40"/>
        <v>2.9865919076171314E-2</v>
      </c>
    </row>
    <row r="466" spans="1:23" s="9" customFormat="1" ht="97.5" x14ac:dyDescent="0.2">
      <c r="A466" s="12">
        <v>900900016230</v>
      </c>
      <c r="B466" s="12">
        <f t="shared" si="36"/>
        <v>0</v>
      </c>
      <c r="C466" s="20"/>
      <c r="D466" s="19" t="s">
        <v>1</v>
      </c>
      <c r="E466" s="19" t="s">
        <v>73</v>
      </c>
      <c r="F466" s="18" t="s">
        <v>72</v>
      </c>
      <c r="G466" s="17">
        <v>20000</v>
      </c>
      <c r="H466" s="17">
        <v>8000</v>
      </c>
      <c r="I466" s="16">
        <v>8000</v>
      </c>
      <c r="J466" s="16">
        <v>0</v>
      </c>
      <c r="K466" s="16">
        <f t="shared" si="37"/>
        <v>0</v>
      </c>
      <c r="L466" s="16">
        <v>0</v>
      </c>
      <c r="M466" s="16">
        <f t="shared" si="38"/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8000</v>
      </c>
      <c r="T466" s="15">
        <v>0</v>
      </c>
      <c r="U466" s="15">
        <v>0</v>
      </c>
      <c r="V466" s="14">
        <f t="shared" si="39"/>
        <v>100</v>
      </c>
      <c r="W466" s="13">
        <f t="shared" si="40"/>
        <v>1.9313737747153226E-2</v>
      </c>
    </row>
    <row r="467" spans="1:23" s="9" customFormat="1" ht="19.5" x14ac:dyDescent="0.2">
      <c r="A467" s="12">
        <v>900900030000</v>
      </c>
      <c r="B467" s="12">
        <f t="shared" si="36"/>
        <v>0</v>
      </c>
      <c r="C467" s="20"/>
      <c r="D467" s="19" t="s">
        <v>71</v>
      </c>
      <c r="E467" s="19" t="s">
        <v>1</v>
      </c>
      <c r="F467" s="18" t="s">
        <v>70</v>
      </c>
      <c r="G467" s="17">
        <v>42000</v>
      </c>
      <c r="H467" s="17">
        <v>42000</v>
      </c>
      <c r="I467" s="16">
        <v>42000</v>
      </c>
      <c r="J467" s="16">
        <v>42000</v>
      </c>
      <c r="K467" s="16">
        <f t="shared" si="37"/>
        <v>42000</v>
      </c>
      <c r="L467" s="16">
        <v>0</v>
      </c>
      <c r="M467" s="16">
        <f t="shared" si="38"/>
        <v>42000</v>
      </c>
      <c r="N467" s="16">
        <v>0</v>
      </c>
      <c r="O467" s="16">
        <v>0</v>
      </c>
      <c r="P467" s="16">
        <v>0</v>
      </c>
      <c r="Q467" s="16">
        <v>0</v>
      </c>
      <c r="R467" s="16">
        <v>0</v>
      </c>
      <c r="S467" s="16">
        <v>0</v>
      </c>
      <c r="T467" s="15">
        <v>0</v>
      </c>
      <c r="U467" s="15">
        <v>0</v>
      </c>
      <c r="V467" s="14">
        <f t="shared" si="39"/>
        <v>100</v>
      </c>
      <c r="W467" s="13">
        <f t="shared" si="40"/>
        <v>0.10139712317255443</v>
      </c>
    </row>
    <row r="468" spans="1:23" s="9" customFormat="1" ht="19.5" x14ac:dyDescent="0.2">
      <c r="A468" s="12">
        <v>900900034300</v>
      </c>
      <c r="B468" s="12">
        <f t="shared" si="36"/>
        <v>0</v>
      </c>
      <c r="C468" s="20"/>
      <c r="D468" s="19" t="s">
        <v>1</v>
      </c>
      <c r="E468" s="19" t="s">
        <v>5</v>
      </c>
      <c r="F468" s="18" t="s">
        <v>4</v>
      </c>
      <c r="G468" s="17">
        <v>42000</v>
      </c>
      <c r="H468" s="17">
        <v>42000</v>
      </c>
      <c r="I468" s="16">
        <v>42000</v>
      </c>
      <c r="J468" s="16">
        <v>42000</v>
      </c>
      <c r="K468" s="16">
        <f t="shared" si="37"/>
        <v>42000</v>
      </c>
      <c r="L468" s="16">
        <v>0</v>
      </c>
      <c r="M468" s="16">
        <f t="shared" si="38"/>
        <v>42000</v>
      </c>
      <c r="N468" s="16">
        <v>0</v>
      </c>
      <c r="O468" s="16">
        <v>0</v>
      </c>
      <c r="P468" s="16">
        <v>0</v>
      </c>
      <c r="Q468" s="16">
        <v>0</v>
      </c>
      <c r="R468" s="16">
        <v>0</v>
      </c>
      <c r="S468" s="16">
        <v>0</v>
      </c>
      <c r="T468" s="15">
        <v>0</v>
      </c>
      <c r="U468" s="15">
        <v>0</v>
      </c>
      <c r="V468" s="14">
        <f t="shared" si="39"/>
        <v>100</v>
      </c>
      <c r="W468" s="13">
        <f t="shared" si="40"/>
        <v>0.10139712317255443</v>
      </c>
    </row>
    <row r="469" spans="1:23" s="9" customFormat="1" ht="19.5" x14ac:dyDescent="0.2">
      <c r="A469" s="12">
        <v>900900040000</v>
      </c>
      <c r="B469" s="12">
        <f t="shared" si="36"/>
        <v>0</v>
      </c>
      <c r="C469" s="20"/>
      <c r="D469" s="19" t="s">
        <v>69</v>
      </c>
      <c r="E469" s="19" t="s">
        <v>1</v>
      </c>
      <c r="F469" s="18" t="s">
        <v>68</v>
      </c>
      <c r="G469" s="17">
        <v>25973</v>
      </c>
      <c r="H469" s="17">
        <v>50973</v>
      </c>
      <c r="I469" s="16">
        <v>42343.16</v>
      </c>
      <c r="J469" s="16">
        <v>42343.16</v>
      </c>
      <c r="K469" s="16">
        <f t="shared" si="37"/>
        <v>42343.16</v>
      </c>
      <c r="L469" s="16">
        <v>0</v>
      </c>
      <c r="M469" s="16">
        <f t="shared" si="38"/>
        <v>42343.16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5">
        <v>0</v>
      </c>
      <c r="U469" s="15">
        <v>0</v>
      </c>
      <c r="V469" s="14">
        <f t="shared" si="39"/>
        <v>83.069782041472934</v>
      </c>
      <c r="W469" s="13">
        <f t="shared" si="40"/>
        <v>0.10222558595321858</v>
      </c>
    </row>
    <row r="470" spans="1:23" s="9" customFormat="1" ht="19.5" x14ac:dyDescent="0.2">
      <c r="A470" s="12">
        <v>900900044210</v>
      </c>
      <c r="B470" s="12">
        <f t="shared" si="36"/>
        <v>0</v>
      </c>
      <c r="C470" s="20"/>
      <c r="D470" s="19" t="s">
        <v>1</v>
      </c>
      <c r="E470" s="19" t="s">
        <v>11</v>
      </c>
      <c r="F470" s="18" t="s">
        <v>10</v>
      </c>
      <c r="G470" s="17">
        <v>23973</v>
      </c>
      <c r="H470" s="17">
        <v>48973</v>
      </c>
      <c r="I470" s="16">
        <v>40343.160000000003</v>
      </c>
      <c r="J470" s="16">
        <v>40343.160000000003</v>
      </c>
      <c r="K470" s="16">
        <f t="shared" si="37"/>
        <v>40343.160000000003</v>
      </c>
      <c r="L470" s="16">
        <v>0</v>
      </c>
      <c r="M470" s="16">
        <f t="shared" si="38"/>
        <v>40343.160000000003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5">
        <v>0</v>
      </c>
      <c r="U470" s="15">
        <v>0</v>
      </c>
      <c r="V470" s="14">
        <f t="shared" si="39"/>
        <v>82.378371755865487</v>
      </c>
      <c r="W470" s="13">
        <f t="shared" si="40"/>
        <v>9.7397151516430275E-2</v>
      </c>
    </row>
    <row r="471" spans="1:23" s="9" customFormat="1" ht="19.5" x14ac:dyDescent="0.2">
      <c r="A471" s="12">
        <v>900900044270</v>
      </c>
      <c r="B471" s="12">
        <f t="shared" si="36"/>
        <v>0</v>
      </c>
      <c r="C471" s="20"/>
      <c r="D471" s="19" t="s">
        <v>1</v>
      </c>
      <c r="E471" s="19" t="s">
        <v>7</v>
      </c>
      <c r="F471" s="18" t="s">
        <v>6</v>
      </c>
      <c r="G471" s="17">
        <v>0</v>
      </c>
      <c r="H471" s="17">
        <v>600</v>
      </c>
      <c r="I471" s="16">
        <v>600</v>
      </c>
      <c r="J471" s="16">
        <v>600</v>
      </c>
      <c r="K471" s="16">
        <f t="shared" si="37"/>
        <v>600</v>
      </c>
      <c r="L471" s="16">
        <v>0</v>
      </c>
      <c r="M471" s="16">
        <f t="shared" si="38"/>
        <v>600</v>
      </c>
      <c r="N471" s="16">
        <v>0</v>
      </c>
      <c r="O471" s="16">
        <v>0</v>
      </c>
      <c r="P471" s="16">
        <v>0</v>
      </c>
      <c r="Q471" s="16">
        <v>0</v>
      </c>
      <c r="R471" s="16">
        <v>0</v>
      </c>
      <c r="S471" s="16">
        <v>0</v>
      </c>
      <c r="T471" s="15">
        <v>0</v>
      </c>
      <c r="U471" s="15">
        <v>0</v>
      </c>
      <c r="V471" s="14">
        <f t="shared" si="39"/>
        <v>100</v>
      </c>
      <c r="W471" s="13">
        <f t="shared" si="40"/>
        <v>1.4485303310364918E-3</v>
      </c>
    </row>
    <row r="472" spans="1:23" s="9" customFormat="1" ht="19.5" x14ac:dyDescent="0.2">
      <c r="A472" s="12">
        <v>900900044300</v>
      </c>
      <c r="B472" s="12">
        <f t="shared" si="36"/>
        <v>0</v>
      </c>
      <c r="C472" s="20"/>
      <c r="D472" s="19" t="s">
        <v>1</v>
      </c>
      <c r="E472" s="19" t="s">
        <v>5</v>
      </c>
      <c r="F472" s="18" t="s">
        <v>4</v>
      </c>
      <c r="G472" s="17">
        <v>2000</v>
      </c>
      <c r="H472" s="17">
        <v>1400</v>
      </c>
      <c r="I472" s="16">
        <v>1400</v>
      </c>
      <c r="J472" s="16">
        <v>1400</v>
      </c>
      <c r="K472" s="16">
        <f t="shared" si="37"/>
        <v>1400</v>
      </c>
      <c r="L472" s="16">
        <v>0</v>
      </c>
      <c r="M472" s="16">
        <f t="shared" si="38"/>
        <v>1400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5">
        <v>0</v>
      </c>
      <c r="U472" s="15">
        <v>0</v>
      </c>
      <c r="V472" s="14">
        <f t="shared" si="39"/>
        <v>100</v>
      </c>
      <c r="W472" s="13">
        <f t="shared" si="40"/>
        <v>3.3799041057518144E-3</v>
      </c>
    </row>
    <row r="473" spans="1:23" s="9" customFormat="1" ht="19.5" x14ac:dyDescent="0.2">
      <c r="A473" s="12">
        <v>900900130000</v>
      </c>
      <c r="B473" s="12">
        <f t="shared" si="36"/>
        <v>0</v>
      </c>
      <c r="C473" s="20"/>
      <c r="D473" s="19" t="s">
        <v>67</v>
      </c>
      <c r="E473" s="19" t="s">
        <v>1</v>
      </c>
      <c r="F473" s="18" t="s">
        <v>66</v>
      </c>
      <c r="G473" s="17">
        <v>21000</v>
      </c>
      <c r="H473" s="17">
        <v>26000</v>
      </c>
      <c r="I473" s="16">
        <v>24393.84</v>
      </c>
      <c r="J473" s="16">
        <v>24393.84</v>
      </c>
      <c r="K473" s="16">
        <f t="shared" si="37"/>
        <v>0</v>
      </c>
      <c r="L473" s="16">
        <v>0</v>
      </c>
      <c r="M473" s="16">
        <f t="shared" si="38"/>
        <v>0</v>
      </c>
      <c r="N473" s="16">
        <v>24393.84</v>
      </c>
      <c r="O473" s="16">
        <v>0</v>
      </c>
      <c r="P473" s="16">
        <v>0</v>
      </c>
      <c r="Q473" s="16">
        <v>0</v>
      </c>
      <c r="R473" s="16">
        <v>0</v>
      </c>
      <c r="S473" s="16">
        <v>0</v>
      </c>
      <c r="T473" s="15">
        <v>0</v>
      </c>
      <c r="U473" s="15">
        <v>0</v>
      </c>
      <c r="V473" s="14">
        <f t="shared" si="39"/>
        <v>93.822461538461539</v>
      </c>
      <c r="W473" s="13">
        <f t="shared" si="40"/>
        <v>5.8892028550752026E-2</v>
      </c>
    </row>
    <row r="474" spans="1:23" s="9" customFormat="1" ht="78" x14ac:dyDescent="0.2">
      <c r="A474" s="12">
        <v>900900132310</v>
      </c>
      <c r="B474" s="12">
        <f t="shared" si="36"/>
        <v>0</v>
      </c>
      <c r="C474" s="20"/>
      <c r="D474" s="19" t="s">
        <v>1</v>
      </c>
      <c r="E474" s="19" t="s">
        <v>65</v>
      </c>
      <c r="F474" s="18" t="s">
        <v>64</v>
      </c>
      <c r="G474" s="17">
        <v>20000</v>
      </c>
      <c r="H474" s="17">
        <v>25000</v>
      </c>
      <c r="I474" s="16">
        <v>24393.84</v>
      </c>
      <c r="J474" s="16">
        <v>24393.84</v>
      </c>
      <c r="K474" s="16">
        <f t="shared" si="37"/>
        <v>0</v>
      </c>
      <c r="L474" s="16">
        <v>0</v>
      </c>
      <c r="M474" s="16">
        <f t="shared" si="38"/>
        <v>0</v>
      </c>
      <c r="N474" s="16">
        <v>24393.84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5">
        <v>0</v>
      </c>
      <c r="U474" s="15">
        <v>0</v>
      </c>
      <c r="V474" s="14">
        <f t="shared" si="39"/>
        <v>97.575360000000003</v>
      </c>
      <c r="W474" s="13">
        <f t="shared" si="40"/>
        <v>5.8892028550752026E-2</v>
      </c>
    </row>
    <row r="475" spans="1:23" s="9" customFormat="1" ht="19.5" x14ac:dyDescent="0.2">
      <c r="A475" s="12">
        <v>900900134300</v>
      </c>
      <c r="B475" s="12">
        <f t="shared" si="36"/>
        <v>0</v>
      </c>
      <c r="C475" s="20"/>
      <c r="D475" s="19" t="s">
        <v>1</v>
      </c>
      <c r="E475" s="19" t="s">
        <v>5</v>
      </c>
      <c r="F475" s="18" t="s">
        <v>4</v>
      </c>
      <c r="G475" s="17">
        <v>1000</v>
      </c>
      <c r="H475" s="17">
        <v>1000</v>
      </c>
      <c r="I475" s="16">
        <v>0</v>
      </c>
      <c r="J475" s="16">
        <v>0</v>
      </c>
      <c r="K475" s="16">
        <f t="shared" si="37"/>
        <v>0</v>
      </c>
      <c r="L475" s="16">
        <v>0</v>
      </c>
      <c r="M475" s="16">
        <f t="shared" si="38"/>
        <v>0</v>
      </c>
      <c r="N475" s="16">
        <v>0</v>
      </c>
      <c r="O475" s="16">
        <v>0</v>
      </c>
      <c r="P475" s="16">
        <v>0</v>
      </c>
      <c r="Q475" s="16">
        <v>0</v>
      </c>
      <c r="R475" s="16">
        <v>0</v>
      </c>
      <c r="S475" s="16">
        <v>0</v>
      </c>
      <c r="T475" s="15">
        <v>0</v>
      </c>
      <c r="U475" s="15">
        <v>0</v>
      </c>
      <c r="V475" s="14">
        <f t="shared" si="39"/>
        <v>0</v>
      </c>
      <c r="W475" s="13">
        <f t="shared" si="40"/>
        <v>0</v>
      </c>
    </row>
    <row r="476" spans="1:23" s="9" customFormat="1" ht="19.5" x14ac:dyDescent="0.2">
      <c r="A476" s="12">
        <v>900900150000</v>
      </c>
      <c r="B476" s="12">
        <f t="shared" si="36"/>
        <v>0</v>
      </c>
      <c r="C476" s="20"/>
      <c r="D476" s="19" t="s">
        <v>63</v>
      </c>
      <c r="E476" s="19" t="s">
        <v>1</v>
      </c>
      <c r="F476" s="18" t="s">
        <v>62</v>
      </c>
      <c r="G476" s="17">
        <v>309000</v>
      </c>
      <c r="H476" s="17">
        <v>381940</v>
      </c>
      <c r="I476" s="16">
        <v>343520.17</v>
      </c>
      <c r="J476" s="16">
        <v>343520.17</v>
      </c>
      <c r="K476" s="16">
        <f t="shared" si="37"/>
        <v>343520.17</v>
      </c>
      <c r="L476" s="16">
        <v>0</v>
      </c>
      <c r="M476" s="16">
        <f t="shared" si="38"/>
        <v>343520.17</v>
      </c>
      <c r="N476" s="16">
        <v>0</v>
      </c>
      <c r="O476" s="16">
        <v>0</v>
      </c>
      <c r="P476" s="16">
        <v>0</v>
      </c>
      <c r="Q476" s="16">
        <v>0</v>
      </c>
      <c r="R476" s="16">
        <v>0</v>
      </c>
      <c r="S476" s="16">
        <v>0</v>
      </c>
      <c r="T476" s="15">
        <v>0</v>
      </c>
      <c r="U476" s="15">
        <v>0</v>
      </c>
      <c r="V476" s="14">
        <f t="shared" si="39"/>
        <v>89.940872911975703</v>
      </c>
      <c r="W476" s="13">
        <f t="shared" si="40"/>
        <v>0.8293323092796866</v>
      </c>
    </row>
    <row r="477" spans="1:23" s="9" customFormat="1" ht="19.5" x14ac:dyDescent="0.2">
      <c r="A477" s="12">
        <v>900900154260</v>
      </c>
      <c r="B477" s="12">
        <f t="shared" si="36"/>
        <v>0</v>
      </c>
      <c r="C477" s="20"/>
      <c r="D477" s="19" t="s">
        <v>1</v>
      </c>
      <c r="E477" s="19" t="s">
        <v>9</v>
      </c>
      <c r="F477" s="18" t="s">
        <v>8</v>
      </c>
      <c r="G477" s="17">
        <v>175000</v>
      </c>
      <c r="H477" s="17">
        <v>217000</v>
      </c>
      <c r="I477" s="16">
        <v>201663.21</v>
      </c>
      <c r="J477" s="16">
        <v>201663.21</v>
      </c>
      <c r="K477" s="16">
        <f t="shared" si="37"/>
        <v>201663.21</v>
      </c>
      <c r="L477" s="16">
        <v>0</v>
      </c>
      <c r="M477" s="16">
        <f t="shared" si="38"/>
        <v>201663.21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5">
        <v>0</v>
      </c>
      <c r="U477" s="15">
        <v>0</v>
      </c>
      <c r="V477" s="14">
        <f t="shared" si="39"/>
        <v>92.932354838709671</v>
      </c>
      <c r="W477" s="13">
        <f t="shared" si="40"/>
        <v>0.48685879389863596</v>
      </c>
    </row>
    <row r="478" spans="1:23" s="9" customFormat="1" ht="19.5" x14ac:dyDescent="0.2">
      <c r="A478" s="12">
        <v>900900154270</v>
      </c>
      <c r="B478" s="12">
        <f t="shared" si="36"/>
        <v>0</v>
      </c>
      <c r="C478" s="20"/>
      <c r="D478" s="19" t="s">
        <v>1</v>
      </c>
      <c r="E478" s="19" t="s">
        <v>7</v>
      </c>
      <c r="F478" s="18" t="s">
        <v>6</v>
      </c>
      <c r="G478" s="17">
        <v>134000</v>
      </c>
      <c r="H478" s="17">
        <v>164940</v>
      </c>
      <c r="I478" s="16">
        <v>141856.95999999999</v>
      </c>
      <c r="J478" s="16">
        <v>141856.95999999999</v>
      </c>
      <c r="K478" s="16">
        <f t="shared" si="37"/>
        <v>141856.95999999999</v>
      </c>
      <c r="L478" s="16">
        <v>0</v>
      </c>
      <c r="M478" s="16">
        <f t="shared" si="38"/>
        <v>141856.95999999999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5">
        <v>0</v>
      </c>
      <c r="U478" s="15">
        <v>0</v>
      </c>
      <c r="V478" s="14">
        <f t="shared" si="39"/>
        <v>86.005189765975501</v>
      </c>
      <c r="W478" s="13">
        <f t="shared" si="40"/>
        <v>0.34247351538105064</v>
      </c>
    </row>
    <row r="479" spans="1:23" s="9" customFormat="1" ht="58.5" x14ac:dyDescent="0.2">
      <c r="A479" s="12">
        <v>900900190000</v>
      </c>
      <c r="B479" s="12">
        <f t="shared" si="36"/>
        <v>0</v>
      </c>
      <c r="C479" s="20"/>
      <c r="D479" s="19" t="s">
        <v>61</v>
      </c>
      <c r="E479" s="19" t="s">
        <v>1</v>
      </c>
      <c r="F479" s="18" t="s">
        <v>60</v>
      </c>
      <c r="G479" s="17">
        <v>10000</v>
      </c>
      <c r="H479" s="17">
        <v>0</v>
      </c>
      <c r="I479" s="16">
        <v>0</v>
      </c>
      <c r="J479" s="16">
        <v>0</v>
      </c>
      <c r="K479" s="16">
        <f t="shared" si="37"/>
        <v>0</v>
      </c>
      <c r="L479" s="16">
        <v>0</v>
      </c>
      <c r="M479" s="16">
        <f t="shared" si="38"/>
        <v>0</v>
      </c>
      <c r="N479" s="16">
        <v>0</v>
      </c>
      <c r="O479" s="16">
        <v>0</v>
      </c>
      <c r="P479" s="16">
        <v>0</v>
      </c>
      <c r="Q479" s="16">
        <v>0</v>
      </c>
      <c r="R479" s="16">
        <v>0</v>
      </c>
      <c r="S479" s="16">
        <v>0</v>
      </c>
      <c r="T479" s="15">
        <v>0</v>
      </c>
      <c r="U479" s="15">
        <v>0</v>
      </c>
      <c r="V479" s="14" t="str">
        <f t="shared" si="39"/>
        <v>-</v>
      </c>
      <c r="W479" s="13">
        <f t="shared" si="40"/>
        <v>0</v>
      </c>
    </row>
    <row r="480" spans="1:23" s="9" customFormat="1" ht="19.5" x14ac:dyDescent="0.2">
      <c r="A480" s="12">
        <v>900900194430</v>
      </c>
      <c r="B480" s="12">
        <f t="shared" si="36"/>
        <v>0</v>
      </c>
      <c r="C480" s="20"/>
      <c r="D480" s="19" t="s">
        <v>1</v>
      </c>
      <c r="E480" s="19" t="s">
        <v>59</v>
      </c>
      <c r="F480" s="18" t="s">
        <v>58</v>
      </c>
      <c r="G480" s="17">
        <v>10000</v>
      </c>
      <c r="H480" s="17">
        <v>0</v>
      </c>
      <c r="I480" s="16">
        <v>0</v>
      </c>
      <c r="J480" s="16">
        <v>0</v>
      </c>
      <c r="K480" s="16">
        <f t="shared" si="37"/>
        <v>0</v>
      </c>
      <c r="L480" s="16">
        <v>0</v>
      </c>
      <c r="M480" s="16">
        <f t="shared" si="38"/>
        <v>0</v>
      </c>
      <c r="N480" s="16">
        <v>0</v>
      </c>
      <c r="O480" s="16">
        <v>0</v>
      </c>
      <c r="P480" s="16">
        <v>0</v>
      </c>
      <c r="Q480" s="16">
        <v>0</v>
      </c>
      <c r="R480" s="16">
        <v>0</v>
      </c>
      <c r="S480" s="16">
        <v>0</v>
      </c>
      <c r="T480" s="15">
        <v>0</v>
      </c>
      <c r="U480" s="15">
        <v>0</v>
      </c>
      <c r="V480" s="14" t="str">
        <f t="shared" si="39"/>
        <v>-</v>
      </c>
      <c r="W480" s="13">
        <f t="shared" si="40"/>
        <v>0</v>
      </c>
    </row>
    <row r="481" spans="1:23" s="9" customFormat="1" ht="39" x14ac:dyDescent="0.2">
      <c r="A481" s="12">
        <v>900900260000</v>
      </c>
      <c r="B481" s="12">
        <f t="shared" si="36"/>
        <v>0</v>
      </c>
      <c r="C481" s="20"/>
      <c r="D481" s="19" t="s">
        <v>57</v>
      </c>
      <c r="E481" s="19" t="s">
        <v>1</v>
      </c>
      <c r="F481" s="18" t="s">
        <v>56</v>
      </c>
      <c r="G481" s="17">
        <v>217250</v>
      </c>
      <c r="H481" s="17">
        <v>212250</v>
      </c>
      <c r="I481" s="16">
        <v>211627.8</v>
      </c>
      <c r="J481" s="16">
        <v>14710.8</v>
      </c>
      <c r="K481" s="16">
        <f t="shared" si="37"/>
        <v>14710.8</v>
      </c>
      <c r="L481" s="16">
        <v>0</v>
      </c>
      <c r="M481" s="16">
        <f t="shared" si="38"/>
        <v>14710.8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196917</v>
      </c>
      <c r="T481" s="15">
        <v>89667</v>
      </c>
      <c r="U481" s="15">
        <v>0</v>
      </c>
      <c r="V481" s="14">
        <f t="shared" si="39"/>
        <v>99.706855123674913</v>
      </c>
      <c r="W481" s="13">
        <f t="shared" si="40"/>
        <v>0.51091547865087417</v>
      </c>
    </row>
    <row r="482" spans="1:23" s="9" customFormat="1" ht="19.5" x14ac:dyDescent="0.2">
      <c r="A482" s="12">
        <v>900900264300</v>
      </c>
      <c r="B482" s="12">
        <f t="shared" si="36"/>
        <v>0</v>
      </c>
      <c r="C482" s="20"/>
      <c r="D482" s="19" t="s">
        <v>1</v>
      </c>
      <c r="E482" s="19" t="s">
        <v>5</v>
      </c>
      <c r="F482" s="18" t="s">
        <v>4</v>
      </c>
      <c r="G482" s="17">
        <v>20000</v>
      </c>
      <c r="H482" s="17">
        <v>15000</v>
      </c>
      <c r="I482" s="16">
        <v>14710.8</v>
      </c>
      <c r="J482" s="16">
        <v>14710.8</v>
      </c>
      <c r="K482" s="16">
        <f t="shared" si="37"/>
        <v>14710.8</v>
      </c>
      <c r="L482" s="16">
        <v>0</v>
      </c>
      <c r="M482" s="16">
        <f t="shared" si="38"/>
        <v>14710.8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5">
        <v>0</v>
      </c>
      <c r="U482" s="15">
        <v>0</v>
      </c>
      <c r="V482" s="14">
        <f t="shared" si="39"/>
        <v>98.071999999999989</v>
      </c>
      <c r="W482" s="13">
        <f t="shared" si="40"/>
        <v>3.5515066656352706E-2</v>
      </c>
    </row>
    <row r="483" spans="1:23" s="9" customFormat="1" ht="19.5" x14ac:dyDescent="0.2">
      <c r="A483" s="12">
        <v>900900266010</v>
      </c>
      <c r="B483" s="12">
        <f t="shared" si="36"/>
        <v>0</v>
      </c>
      <c r="C483" s="20"/>
      <c r="D483" s="19" t="s">
        <v>1</v>
      </c>
      <c r="E483" s="19" t="s">
        <v>55</v>
      </c>
      <c r="F483" s="18" t="s">
        <v>54</v>
      </c>
      <c r="G483" s="17">
        <v>107250</v>
      </c>
      <c r="H483" s="17">
        <v>107250</v>
      </c>
      <c r="I483" s="16">
        <v>107250</v>
      </c>
      <c r="J483" s="16">
        <v>0</v>
      </c>
      <c r="K483" s="16">
        <f t="shared" si="37"/>
        <v>0</v>
      </c>
      <c r="L483" s="16">
        <v>0</v>
      </c>
      <c r="M483" s="16">
        <f t="shared" si="38"/>
        <v>0</v>
      </c>
      <c r="N483" s="16">
        <v>0</v>
      </c>
      <c r="O483" s="16">
        <v>0</v>
      </c>
      <c r="P483" s="16">
        <v>0</v>
      </c>
      <c r="Q483" s="16">
        <v>0</v>
      </c>
      <c r="R483" s="16">
        <v>0</v>
      </c>
      <c r="S483" s="16">
        <v>107250</v>
      </c>
      <c r="T483" s="15">
        <v>0</v>
      </c>
      <c r="U483" s="15">
        <v>0</v>
      </c>
      <c r="V483" s="14">
        <f t="shared" si="39"/>
        <v>100</v>
      </c>
      <c r="W483" s="13">
        <f t="shared" si="40"/>
        <v>0.25892479667277296</v>
      </c>
    </row>
    <row r="484" spans="1:23" s="9" customFormat="1" ht="39" x14ac:dyDescent="0.2">
      <c r="A484" s="12">
        <v>900900266050</v>
      </c>
      <c r="B484" s="12">
        <f t="shared" si="36"/>
        <v>0</v>
      </c>
      <c r="C484" s="20"/>
      <c r="D484" s="19" t="s">
        <v>1</v>
      </c>
      <c r="E484" s="19" t="s">
        <v>31</v>
      </c>
      <c r="F484" s="18" t="s">
        <v>30</v>
      </c>
      <c r="G484" s="17">
        <v>90000</v>
      </c>
      <c r="H484" s="17">
        <v>90000</v>
      </c>
      <c r="I484" s="16">
        <v>89667</v>
      </c>
      <c r="J484" s="16">
        <v>0</v>
      </c>
      <c r="K484" s="16">
        <f t="shared" si="37"/>
        <v>0</v>
      </c>
      <c r="L484" s="16">
        <v>0</v>
      </c>
      <c r="M484" s="16">
        <f t="shared" si="38"/>
        <v>0</v>
      </c>
      <c r="N484" s="16">
        <v>0</v>
      </c>
      <c r="O484" s="16">
        <v>0</v>
      </c>
      <c r="P484" s="16">
        <v>0</v>
      </c>
      <c r="Q484" s="16">
        <v>0</v>
      </c>
      <c r="R484" s="16">
        <v>0</v>
      </c>
      <c r="S484" s="16">
        <v>89667</v>
      </c>
      <c r="T484" s="15">
        <v>89667</v>
      </c>
      <c r="U484" s="15">
        <v>0</v>
      </c>
      <c r="V484" s="14">
        <f t="shared" si="39"/>
        <v>99.63</v>
      </c>
      <c r="W484" s="13">
        <f t="shared" si="40"/>
        <v>0.21647561532174855</v>
      </c>
    </row>
    <row r="485" spans="1:23" s="9" customFormat="1" ht="19.5" x14ac:dyDescent="0.2">
      <c r="A485" s="12">
        <v>900900950000</v>
      </c>
      <c r="B485" s="12">
        <f t="shared" si="36"/>
        <v>0</v>
      </c>
      <c r="C485" s="20"/>
      <c r="D485" s="19" t="s">
        <v>53</v>
      </c>
      <c r="E485" s="19" t="s">
        <v>1</v>
      </c>
      <c r="F485" s="18" t="s">
        <v>12</v>
      </c>
      <c r="G485" s="17">
        <v>342371</v>
      </c>
      <c r="H485" s="17">
        <v>379431</v>
      </c>
      <c r="I485" s="16">
        <v>272057.49</v>
      </c>
      <c r="J485" s="16">
        <v>272057.49</v>
      </c>
      <c r="K485" s="16">
        <f t="shared" si="37"/>
        <v>266940.20999999996</v>
      </c>
      <c r="L485" s="16">
        <v>138388.10999999999</v>
      </c>
      <c r="M485" s="16">
        <f t="shared" si="38"/>
        <v>128552.09999999998</v>
      </c>
      <c r="N485" s="16">
        <v>4000</v>
      </c>
      <c r="O485" s="16">
        <v>1117.28</v>
      </c>
      <c r="P485" s="16">
        <v>0</v>
      </c>
      <c r="Q485" s="16">
        <v>0</v>
      </c>
      <c r="R485" s="16">
        <v>0</v>
      </c>
      <c r="S485" s="16">
        <v>0</v>
      </c>
      <c r="T485" s="15">
        <v>0</v>
      </c>
      <c r="U485" s="15">
        <v>0</v>
      </c>
      <c r="V485" s="14">
        <f t="shared" si="39"/>
        <v>71.70143978747123</v>
      </c>
      <c r="W485" s="13">
        <f t="shared" si="40"/>
        <v>0.65680587675109514</v>
      </c>
    </row>
    <row r="486" spans="1:23" s="9" customFormat="1" ht="117" x14ac:dyDescent="0.2">
      <c r="A486" s="12">
        <v>900900952360</v>
      </c>
      <c r="B486" s="12">
        <f t="shared" si="36"/>
        <v>0</v>
      </c>
      <c r="C486" s="20"/>
      <c r="D486" s="19" t="s">
        <v>1</v>
      </c>
      <c r="E486" s="19" t="s">
        <v>17</v>
      </c>
      <c r="F486" s="18" t="s">
        <v>16</v>
      </c>
      <c r="G486" s="17">
        <v>4000</v>
      </c>
      <c r="H486" s="17">
        <v>4000</v>
      </c>
      <c r="I486" s="16">
        <v>4000</v>
      </c>
      <c r="J486" s="16">
        <v>4000</v>
      </c>
      <c r="K486" s="16">
        <f t="shared" si="37"/>
        <v>0</v>
      </c>
      <c r="L486" s="16">
        <v>0</v>
      </c>
      <c r="M486" s="16">
        <f t="shared" si="38"/>
        <v>0</v>
      </c>
      <c r="N486" s="16">
        <v>4000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5">
        <v>0</v>
      </c>
      <c r="U486" s="15">
        <v>0</v>
      </c>
      <c r="V486" s="14">
        <f t="shared" si="39"/>
        <v>100</v>
      </c>
      <c r="W486" s="13">
        <f t="shared" si="40"/>
        <v>9.6568688735766128E-3</v>
      </c>
    </row>
    <row r="487" spans="1:23" s="9" customFormat="1" ht="39" x14ac:dyDescent="0.2">
      <c r="A487" s="12">
        <v>900900953020</v>
      </c>
      <c r="B487" s="12">
        <f t="shared" si="36"/>
        <v>0</v>
      </c>
      <c r="C487" s="20"/>
      <c r="D487" s="19" t="s">
        <v>1</v>
      </c>
      <c r="E487" s="19" t="s">
        <v>52</v>
      </c>
      <c r="F487" s="18" t="s">
        <v>51</v>
      </c>
      <c r="G487" s="17">
        <v>1500</v>
      </c>
      <c r="H487" s="17">
        <v>1500</v>
      </c>
      <c r="I487" s="16">
        <v>1117.28</v>
      </c>
      <c r="J487" s="16">
        <v>1117.28</v>
      </c>
      <c r="K487" s="16">
        <f t="shared" si="37"/>
        <v>0</v>
      </c>
      <c r="L487" s="16">
        <v>0</v>
      </c>
      <c r="M487" s="16">
        <f t="shared" si="38"/>
        <v>0</v>
      </c>
      <c r="N487" s="16">
        <v>0</v>
      </c>
      <c r="O487" s="16">
        <v>1117.28</v>
      </c>
      <c r="P487" s="16">
        <v>0</v>
      </c>
      <c r="Q487" s="16">
        <v>0</v>
      </c>
      <c r="R487" s="16">
        <v>0</v>
      </c>
      <c r="S487" s="16">
        <v>0</v>
      </c>
      <c r="T487" s="15">
        <v>0</v>
      </c>
      <c r="U487" s="15">
        <v>0</v>
      </c>
      <c r="V487" s="14">
        <f t="shared" si="39"/>
        <v>74.48533333333333</v>
      </c>
      <c r="W487" s="13">
        <f t="shared" si="40"/>
        <v>2.6973566137674194E-3</v>
      </c>
    </row>
    <row r="488" spans="1:23" s="9" customFormat="1" ht="19.5" x14ac:dyDescent="0.2">
      <c r="A488" s="12">
        <v>900900954010</v>
      </c>
      <c r="B488" s="12">
        <f t="shared" si="36"/>
        <v>0</v>
      </c>
      <c r="C488" s="20"/>
      <c r="D488" s="19" t="s">
        <v>1</v>
      </c>
      <c r="E488" s="19" t="s">
        <v>50</v>
      </c>
      <c r="F488" s="18" t="s">
        <v>49</v>
      </c>
      <c r="G488" s="17">
        <v>165700</v>
      </c>
      <c r="H488" s="17">
        <v>115700</v>
      </c>
      <c r="I488" s="16">
        <v>100827.7</v>
      </c>
      <c r="J488" s="16">
        <v>100827.7</v>
      </c>
      <c r="K488" s="16">
        <f t="shared" si="37"/>
        <v>100827.7</v>
      </c>
      <c r="L488" s="16">
        <v>100827.7</v>
      </c>
      <c r="M488" s="16">
        <f t="shared" si="38"/>
        <v>0</v>
      </c>
      <c r="N488" s="16">
        <v>0</v>
      </c>
      <c r="O488" s="16">
        <v>0</v>
      </c>
      <c r="P488" s="16">
        <v>0</v>
      </c>
      <c r="Q488" s="16">
        <v>0</v>
      </c>
      <c r="R488" s="16">
        <v>0</v>
      </c>
      <c r="S488" s="16">
        <v>0</v>
      </c>
      <c r="T488" s="15">
        <v>0</v>
      </c>
      <c r="U488" s="15">
        <v>0</v>
      </c>
      <c r="V488" s="14">
        <f t="shared" si="39"/>
        <v>87.145808124459805</v>
      </c>
      <c r="W488" s="13">
        <f t="shared" si="40"/>
        <v>0.24341996943108013</v>
      </c>
    </row>
    <row r="489" spans="1:23" s="9" customFormat="1" ht="19.5" x14ac:dyDescent="0.2">
      <c r="A489" s="12">
        <v>900900954040</v>
      </c>
      <c r="B489" s="12">
        <f t="shared" si="36"/>
        <v>0</v>
      </c>
      <c r="C489" s="20"/>
      <c r="D489" s="19" t="s">
        <v>1</v>
      </c>
      <c r="E489" s="19" t="s">
        <v>48</v>
      </c>
      <c r="F489" s="18" t="s">
        <v>47</v>
      </c>
      <c r="G489" s="17">
        <v>7600</v>
      </c>
      <c r="H489" s="17">
        <v>7600</v>
      </c>
      <c r="I489" s="16">
        <v>7570.74</v>
      </c>
      <c r="J489" s="16">
        <v>7570.74</v>
      </c>
      <c r="K489" s="16">
        <f t="shared" si="37"/>
        <v>7570.74</v>
      </c>
      <c r="L489" s="16">
        <v>7570.74</v>
      </c>
      <c r="M489" s="16">
        <f t="shared" si="38"/>
        <v>0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>
        <v>0</v>
      </c>
      <c r="T489" s="15">
        <v>0</v>
      </c>
      <c r="U489" s="15">
        <v>0</v>
      </c>
      <c r="V489" s="14">
        <f t="shared" si="39"/>
        <v>99.614999999999995</v>
      </c>
      <c r="W489" s="13">
        <f t="shared" si="40"/>
        <v>1.8277410863985349E-2</v>
      </c>
    </row>
    <row r="490" spans="1:23" s="9" customFormat="1" ht="19.5" x14ac:dyDescent="0.2">
      <c r="A490" s="12">
        <v>900900954110</v>
      </c>
      <c r="B490" s="12">
        <f t="shared" si="36"/>
        <v>0</v>
      </c>
      <c r="C490" s="20"/>
      <c r="D490" s="19" t="s">
        <v>1</v>
      </c>
      <c r="E490" s="19" t="s">
        <v>33</v>
      </c>
      <c r="F490" s="18" t="s">
        <v>32</v>
      </c>
      <c r="G490" s="17">
        <v>28500</v>
      </c>
      <c r="H490" s="17">
        <v>20996</v>
      </c>
      <c r="I490" s="16">
        <v>16355.32</v>
      </c>
      <c r="J490" s="16">
        <v>16355.32</v>
      </c>
      <c r="K490" s="16">
        <f t="shared" si="37"/>
        <v>16355.32</v>
      </c>
      <c r="L490" s="16">
        <v>16355.32</v>
      </c>
      <c r="M490" s="16">
        <f t="shared" si="38"/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5">
        <v>0</v>
      </c>
      <c r="U490" s="15">
        <v>0</v>
      </c>
      <c r="V490" s="14">
        <f t="shared" si="39"/>
        <v>77.897313774052208</v>
      </c>
      <c r="W490" s="13">
        <f t="shared" si="40"/>
        <v>3.9485295156346259E-2</v>
      </c>
    </row>
    <row r="491" spans="1:23" s="9" customFormat="1" ht="39" x14ac:dyDescent="0.2">
      <c r="A491" s="12">
        <v>900900954120</v>
      </c>
      <c r="B491" s="12">
        <f t="shared" si="36"/>
        <v>0</v>
      </c>
      <c r="C491" s="20"/>
      <c r="D491" s="19" t="s">
        <v>1</v>
      </c>
      <c r="E491" s="19" t="s">
        <v>46</v>
      </c>
      <c r="F491" s="18" t="s">
        <v>45</v>
      </c>
      <c r="G491" s="17">
        <v>4060</v>
      </c>
      <c r="H491" s="17">
        <v>4060</v>
      </c>
      <c r="I491" s="16">
        <v>2188.9</v>
      </c>
      <c r="J491" s="16">
        <v>2188.9</v>
      </c>
      <c r="K491" s="16">
        <f t="shared" si="37"/>
        <v>2188.9</v>
      </c>
      <c r="L491" s="16">
        <v>2188.9</v>
      </c>
      <c r="M491" s="16">
        <f t="shared" si="38"/>
        <v>0</v>
      </c>
      <c r="N491" s="16">
        <v>0</v>
      </c>
      <c r="O491" s="16">
        <v>0</v>
      </c>
      <c r="P491" s="16">
        <v>0</v>
      </c>
      <c r="Q491" s="16">
        <v>0</v>
      </c>
      <c r="R491" s="16">
        <v>0</v>
      </c>
      <c r="S491" s="16">
        <v>0</v>
      </c>
      <c r="T491" s="15">
        <v>0</v>
      </c>
      <c r="U491" s="15">
        <v>0</v>
      </c>
      <c r="V491" s="14">
        <f t="shared" si="39"/>
        <v>53.913793103448285</v>
      </c>
      <c r="W491" s="13">
        <f t="shared" si="40"/>
        <v>5.2844800693429622E-3</v>
      </c>
    </row>
    <row r="492" spans="1:23" s="9" customFormat="1" ht="19.5" x14ac:dyDescent="0.2">
      <c r="A492" s="12">
        <v>900900954170</v>
      </c>
      <c r="B492" s="12">
        <f t="shared" si="36"/>
        <v>0</v>
      </c>
      <c r="C492" s="20"/>
      <c r="D492" s="19" t="s">
        <v>1</v>
      </c>
      <c r="E492" s="19" t="s">
        <v>24</v>
      </c>
      <c r="F492" s="18" t="s">
        <v>23</v>
      </c>
      <c r="G492" s="17">
        <v>14000</v>
      </c>
      <c r="H492" s="17">
        <v>16000</v>
      </c>
      <c r="I492" s="16">
        <v>11445.45</v>
      </c>
      <c r="J492" s="16">
        <v>11445.45</v>
      </c>
      <c r="K492" s="16">
        <f t="shared" si="37"/>
        <v>11445.45</v>
      </c>
      <c r="L492" s="16">
        <v>11445.45</v>
      </c>
      <c r="M492" s="16">
        <f t="shared" si="38"/>
        <v>0</v>
      </c>
      <c r="N492" s="16">
        <v>0</v>
      </c>
      <c r="O492" s="16">
        <v>0</v>
      </c>
      <c r="P492" s="16">
        <v>0</v>
      </c>
      <c r="Q492" s="16">
        <v>0</v>
      </c>
      <c r="R492" s="16">
        <v>0</v>
      </c>
      <c r="S492" s="16">
        <v>0</v>
      </c>
      <c r="T492" s="15">
        <v>0</v>
      </c>
      <c r="U492" s="15">
        <v>0</v>
      </c>
      <c r="V492" s="14">
        <f t="shared" si="39"/>
        <v>71.534062500000005</v>
      </c>
      <c r="W492" s="13">
        <f t="shared" si="40"/>
        <v>2.7631802462269359E-2</v>
      </c>
    </row>
    <row r="493" spans="1:23" s="9" customFormat="1" ht="19.5" x14ac:dyDescent="0.2">
      <c r="A493" s="12">
        <v>900900954210</v>
      </c>
      <c r="B493" s="12">
        <f t="shared" si="36"/>
        <v>0</v>
      </c>
      <c r="C493" s="20"/>
      <c r="D493" s="19" t="s">
        <v>1</v>
      </c>
      <c r="E493" s="19" t="s">
        <v>11</v>
      </c>
      <c r="F493" s="18" t="s">
        <v>10</v>
      </c>
      <c r="G493" s="17">
        <v>17000</v>
      </c>
      <c r="H493" s="17">
        <v>16211</v>
      </c>
      <c r="I493" s="16">
        <v>13615.89</v>
      </c>
      <c r="J493" s="16">
        <v>13615.89</v>
      </c>
      <c r="K493" s="16">
        <f t="shared" si="37"/>
        <v>13615.89</v>
      </c>
      <c r="L493" s="16">
        <v>0</v>
      </c>
      <c r="M493" s="16">
        <f t="shared" si="38"/>
        <v>13615.89</v>
      </c>
      <c r="N493" s="16">
        <v>0</v>
      </c>
      <c r="O493" s="16">
        <v>0</v>
      </c>
      <c r="P493" s="16">
        <v>0</v>
      </c>
      <c r="Q493" s="16">
        <v>0</v>
      </c>
      <c r="R493" s="16">
        <v>0</v>
      </c>
      <c r="S493" s="16">
        <v>0</v>
      </c>
      <c r="T493" s="15">
        <v>0</v>
      </c>
      <c r="U493" s="15">
        <v>0</v>
      </c>
      <c r="V493" s="14">
        <f t="shared" si="39"/>
        <v>83.991672321263337</v>
      </c>
      <c r="W493" s="13">
        <f t="shared" si="40"/>
        <v>3.287171608176076E-2</v>
      </c>
    </row>
    <row r="494" spans="1:23" s="9" customFormat="1" ht="19.5" x14ac:dyDescent="0.2">
      <c r="A494" s="12">
        <v>900900954260</v>
      </c>
      <c r="B494" s="12">
        <f t="shared" si="36"/>
        <v>0</v>
      </c>
      <c r="C494" s="20"/>
      <c r="D494" s="19" t="s">
        <v>1</v>
      </c>
      <c r="E494" s="19" t="s">
        <v>9</v>
      </c>
      <c r="F494" s="18" t="s">
        <v>8</v>
      </c>
      <c r="G494" s="17">
        <v>13000</v>
      </c>
      <c r="H494" s="17">
        <v>6000</v>
      </c>
      <c r="I494" s="16">
        <v>1518.92</v>
      </c>
      <c r="J494" s="16">
        <v>1518.92</v>
      </c>
      <c r="K494" s="16">
        <f t="shared" si="37"/>
        <v>1518.92</v>
      </c>
      <c r="L494" s="16">
        <v>0</v>
      </c>
      <c r="M494" s="16">
        <f t="shared" si="38"/>
        <v>1518.92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5">
        <v>0</v>
      </c>
      <c r="U494" s="15">
        <v>0</v>
      </c>
      <c r="V494" s="14">
        <f t="shared" si="39"/>
        <v>25.315333333333335</v>
      </c>
      <c r="W494" s="13">
        <f t="shared" si="40"/>
        <v>3.6670028173632473E-3</v>
      </c>
    </row>
    <row r="495" spans="1:23" s="9" customFormat="1" ht="19.5" x14ac:dyDescent="0.2">
      <c r="A495" s="12">
        <v>900900954270</v>
      </c>
      <c r="B495" s="12">
        <f t="shared" si="36"/>
        <v>0</v>
      </c>
      <c r="C495" s="20"/>
      <c r="D495" s="19" t="s">
        <v>1</v>
      </c>
      <c r="E495" s="19" t="s">
        <v>7</v>
      </c>
      <c r="F495" s="18" t="s">
        <v>6</v>
      </c>
      <c r="G495" s="17">
        <v>6451</v>
      </c>
      <c r="H495" s="17">
        <v>5240</v>
      </c>
      <c r="I495" s="16">
        <v>3530.24</v>
      </c>
      <c r="J495" s="16">
        <v>3530.24</v>
      </c>
      <c r="K495" s="16">
        <f t="shared" si="37"/>
        <v>3530.24</v>
      </c>
      <c r="L495" s="16">
        <v>0</v>
      </c>
      <c r="M495" s="16">
        <f t="shared" si="38"/>
        <v>3530.24</v>
      </c>
      <c r="N495" s="16">
        <v>0</v>
      </c>
      <c r="O495" s="16">
        <v>0</v>
      </c>
      <c r="P495" s="16">
        <v>0</v>
      </c>
      <c r="Q495" s="16">
        <v>0</v>
      </c>
      <c r="R495" s="16">
        <v>0</v>
      </c>
      <c r="S495" s="16">
        <v>0</v>
      </c>
      <c r="T495" s="15">
        <v>0</v>
      </c>
      <c r="U495" s="15">
        <v>0</v>
      </c>
      <c r="V495" s="14">
        <f t="shared" si="39"/>
        <v>67.37099236641221</v>
      </c>
      <c r="W495" s="13">
        <f t="shared" si="40"/>
        <v>8.5227661930637744E-3</v>
      </c>
    </row>
    <row r="496" spans="1:23" s="9" customFormat="1" ht="19.5" x14ac:dyDescent="0.2">
      <c r="A496" s="12">
        <v>900900954280</v>
      </c>
      <c r="B496" s="12">
        <f t="shared" si="36"/>
        <v>0</v>
      </c>
      <c r="C496" s="20"/>
      <c r="D496" s="19" t="s">
        <v>1</v>
      </c>
      <c r="E496" s="19" t="s">
        <v>44</v>
      </c>
      <c r="F496" s="18" t="s">
        <v>43</v>
      </c>
      <c r="G496" s="17">
        <v>500</v>
      </c>
      <c r="H496" s="17">
        <v>200</v>
      </c>
      <c r="I496" s="16">
        <v>70</v>
      </c>
      <c r="J496" s="16">
        <v>70</v>
      </c>
      <c r="K496" s="16">
        <f t="shared" si="37"/>
        <v>70</v>
      </c>
      <c r="L496" s="16">
        <v>0</v>
      </c>
      <c r="M496" s="16">
        <f t="shared" si="38"/>
        <v>70</v>
      </c>
      <c r="N496" s="16">
        <v>0</v>
      </c>
      <c r="O496" s="16">
        <v>0</v>
      </c>
      <c r="P496" s="16">
        <v>0</v>
      </c>
      <c r="Q496" s="16">
        <v>0</v>
      </c>
      <c r="R496" s="16">
        <v>0</v>
      </c>
      <c r="S496" s="16">
        <v>0</v>
      </c>
      <c r="T496" s="15">
        <v>0</v>
      </c>
      <c r="U496" s="15">
        <v>0</v>
      </c>
      <c r="V496" s="14">
        <f t="shared" si="39"/>
        <v>35</v>
      </c>
      <c r="W496" s="13">
        <f t="shared" si="40"/>
        <v>1.6899520528759071E-4</v>
      </c>
    </row>
    <row r="497" spans="1:23" s="9" customFormat="1" ht="19.5" x14ac:dyDescent="0.2">
      <c r="A497" s="12">
        <v>900900954300</v>
      </c>
      <c r="B497" s="12">
        <f t="shared" si="36"/>
        <v>0</v>
      </c>
      <c r="C497" s="20"/>
      <c r="D497" s="19" t="s">
        <v>1</v>
      </c>
      <c r="E497" s="19" t="s">
        <v>5</v>
      </c>
      <c r="F497" s="18" t="s">
        <v>4</v>
      </c>
      <c r="G497" s="17">
        <v>70000</v>
      </c>
      <c r="H497" s="17">
        <v>175000</v>
      </c>
      <c r="I497" s="16">
        <v>103540.47</v>
      </c>
      <c r="J497" s="16">
        <v>103540.47</v>
      </c>
      <c r="K497" s="16">
        <f t="shared" si="37"/>
        <v>103540.47</v>
      </c>
      <c r="L497" s="16">
        <v>0</v>
      </c>
      <c r="M497" s="16">
        <f t="shared" si="38"/>
        <v>103540.47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5">
        <v>0</v>
      </c>
      <c r="U497" s="15">
        <v>0</v>
      </c>
      <c r="V497" s="14">
        <f t="shared" si="39"/>
        <v>59.165982857142865</v>
      </c>
      <c r="W497" s="13">
        <f t="shared" si="40"/>
        <v>0.24996918547462327</v>
      </c>
    </row>
    <row r="498" spans="1:23" s="9" customFormat="1" ht="19.5" x14ac:dyDescent="0.2">
      <c r="A498" s="12">
        <v>900900954410</v>
      </c>
      <c r="B498" s="12">
        <f t="shared" si="36"/>
        <v>0</v>
      </c>
      <c r="C498" s="20"/>
      <c r="D498" s="19" t="s">
        <v>1</v>
      </c>
      <c r="E498" s="19" t="s">
        <v>42</v>
      </c>
      <c r="F498" s="18" t="s">
        <v>41</v>
      </c>
      <c r="G498" s="17">
        <v>3000</v>
      </c>
      <c r="H498" s="17">
        <v>2500</v>
      </c>
      <c r="I498" s="16">
        <v>1852.58</v>
      </c>
      <c r="J498" s="16">
        <v>1852.58</v>
      </c>
      <c r="K498" s="16">
        <f t="shared" si="37"/>
        <v>1852.58</v>
      </c>
      <c r="L498" s="16">
        <v>0</v>
      </c>
      <c r="M498" s="16">
        <f t="shared" si="38"/>
        <v>1852.58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5">
        <v>0</v>
      </c>
      <c r="U498" s="15">
        <v>0</v>
      </c>
      <c r="V498" s="14">
        <f t="shared" si="39"/>
        <v>74.103200000000001</v>
      </c>
      <c r="W498" s="13">
        <f t="shared" si="40"/>
        <v>4.4725305344526399E-3</v>
      </c>
    </row>
    <row r="499" spans="1:23" s="9" customFormat="1" ht="39" x14ac:dyDescent="0.2">
      <c r="A499" s="12">
        <v>900900954440</v>
      </c>
      <c r="B499" s="12">
        <f t="shared" si="36"/>
        <v>0</v>
      </c>
      <c r="C499" s="20"/>
      <c r="D499" s="19" t="s">
        <v>1</v>
      </c>
      <c r="E499" s="19" t="s">
        <v>40</v>
      </c>
      <c r="F499" s="18" t="s">
        <v>39</v>
      </c>
      <c r="G499" s="17">
        <v>6460</v>
      </c>
      <c r="H499" s="17">
        <v>3964</v>
      </c>
      <c r="I499" s="16">
        <v>3964</v>
      </c>
      <c r="J499" s="16">
        <v>3964</v>
      </c>
      <c r="K499" s="16">
        <f t="shared" si="37"/>
        <v>3964</v>
      </c>
      <c r="L499" s="16">
        <v>0</v>
      </c>
      <c r="M499" s="16">
        <f t="shared" si="38"/>
        <v>3964</v>
      </c>
      <c r="N499" s="16">
        <v>0</v>
      </c>
      <c r="O499" s="16">
        <v>0</v>
      </c>
      <c r="P499" s="16">
        <v>0</v>
      </c>
      <c r="Q499" s="16">
        <v>0</v>
      </c>
      <c r="R499" s="16">
        <v>0</v>
      </c>
      <c r="S499" s="16">
        <v>0</v>
      </c>
      <c r="T499" s="15">
        <v>0</v>
      </c>
      <c r="U499" s="15">
        <v>0</v>
      </c>
      <c r="V499" s="14">
        <f t="shared" si="39"/>
        <v>100</v>
      </c>
      <c r="W499" s="13">
        <f t="shared" si="40"/>
        <v>9.5699570537144223E-3</v>
      </c>
    </row>
    <row r="500" spans="1:23" s="9" customFormat="1" ht="39" x14ac:dyDescent="0.2">
      <c r="A500" s="12">
        <v>900900954700</v>
      </c>
      <c r="B500" s="12">
        <f t="shared" si="36"/>
        <v>0</v>
      </c>
      <c r="C500" s="20"/>
      <c r="D500" s="19" t="s">
        <v>1</v>
      </c>
      <c r="E500" s="19" t="s">
        <v>38</v>
      </c>
      <c r="F500" s="18" t="s">
        <v>37</v>
      </c>
      <c r="G500" s="17">
        <v>600</v>
      </c>
      <c r="H500" s="17">
        <v>460</v>
      </c>
      <c r="I500" s="16">
        <v>460</v>
      </c>
      <c r="J500" s="16">
        <v>460</v>
      </c>
      <c r="K500" s="16">
        <f t="shared" si="37"/>
        <v>460</v>
      </c>
      <c r="L500" s="16">
        <v>0</v>
      </c>
      <c r="M500" s="16">
        <f t="shared" si="38"/>
        <v>460</v>
      </c>
      <c r="N500" s="16">
        <v>0</v>
      </c>
      <c r="O500" s="16">
        <v>0</v>
      </c>
      <c r="P500" s="16">
        <v>0</v>
      </c>
      <c r="Q500" s="16">
        <v>0</v>
      </c>
      <c r="R500" s="16">
        <v>0</v>
      </c>
      <c r="S500" s="16">
        <v>0</v>
      </c>
      <c r="T500" s="15">
        <v>0</v>
      </c>
      <c r="U500" s="15">
        <v>0</v>
      </c>
      <c r="V500" s="14">
        <f t="shared" si="39"/>
        <v>100</v>
      </c>
      <c r="W500" s="13">
        <f t="shared" si="40"/>
        <v>1.1105399204613105E-3</v>
      </c>
    </row>
    <row r="501" spans="1:23" s="9" customFormat="1" ht="39" x14ac:dyDescent="0.2">
      <c r="A501" s="12">
        <v>921000000000</v>
      </c>
      <c r="B501" s="12">
        <f t="shared" si="36"/>
        <v>0</v>
      </c>
      <c r="C501" s="20">
        <v>921</v>
      </c>
      <c r="D501" s="19" t="s">
        <v>1</v>
      </c>
      <c r="E501" s="19" t="s">
        <v>1</v>
      </c>
      <c r="F501" s="18" t="s">
        <v>36</v>
      </c>
      <c r="G501" s="17">
        <v>1158022</v>
      </c>
      <c r="H501" s="17">
        <v>1145997</v>
      </c>
      <c r="I501" s="16">
        <v>1108721.17</v>
      </c>
      <c r="J501" s="16">
        <v>1078723.6399999999</v>
      </c>
      <c r="K501" s="16">
        <f t="shared" si="37"/>
        <v>215723.6399999999</v>
      </c>
      <c r="L501" s="16">
        <v>9082.7999999999993</v>
      </c>
      <c r="M501" s="16">
        <f t="shared" si="38"/>
        <v>206640.83999999991</v>
      </c>
      <c r="N501" s="16">
        <v>863000</v>
      </c>
      <c r="O501" s="16">
        <v>0</v>
      </c>
      <c r="P501" s="16">
        <v>0</v>
      </c>
      <c r="Q501" s="16">
        <v>0</v>
      </c>
      <c r="R501" s="16">
        <v>0</v>
      </c>
      <c r="S501" s="16">
        <v>29997.53</v>
      </c>
      <c r="T501" s="15">
        <v>29997.53</v>
      </c>
      <c r="U501" s="15">
        <v>0</v>
      </c>
      <c r="V501" s="14">
        <f t="shared" si="39"/>
        <v>96.747301258205738</v>
      </c>
      <c r="W501" s="13">
        <f t="shared" si="40"/>
        <v>2.6766937390121108</v>
      </c>
    </row>
    <row r="502" spans="1:23" s="9" customFormat="1" ht="19.5" x14ac:dyDescent="0.2">
      <c r="A502" s="12">
        <v>921921090000</v>
      </c>
      <c r="B502" s="12">
        <f t="shared" si="36"/>
        <v>0</v>
      </c>
      <c r="C502" s="20"/>
      <c r="D502" s="19" t="s">
        <v>35</v>
      </c>
      <c r="E502" s="19" t="s">
        <v>1</v>
      </c>
      <c r="F502" s="18" t="s">
        <v>34</v>
      </c>
      <c r="G502" s="17">
        <v>742948</v>
      </c>
      <c r="H502" s="17">
        <v>771800</v>
      </c>
      <c r="I502" s="16">
        <v>756952.14</v>
      </c>
      <c r="J502" s="16">
        <v>726954.61</v>
      </c>
      <c r="K502" s="16">
        <f t="shared" si="37"/>
        <v>186954.61</v>
      </c>
      <c r="L502" s="16">
        <v>9082.7999999999993</v>
      </c>
      <c r="M502" s="16">
        <f t="shared" si="38"/>
        <v>177871.81</v>
      </c>
      <c r="N502" s="16">
        <v>540000</v>
      </c>
      <c r="O502" s="16">
        <v>0</v>
      </c>
      <c r="P502" s="16">
        <v>0</v>
      </c>
      <c r="Q502" s="16">
        <v>0</v>
      </c>
      <c r="R502" s="16">
        <v>0</v>
      </c>
      <c r="S502" s="16">
        <v>29997.53</v>
      </c>
      <c r="T502" s="15">
        <v>29997.53</v>
      </c>
      <c r="U502" s="15">
        <v>0</v>
      </c>
      <c r="V502" s="14">
        <f t="shared" si="39"/>
        <v>98.076203679709778</v>
      </c>
      <c r="W502" s="13">
        <f t="shared" si="40"/>
        <v>1.8274468898883016</v>
      </c>
    </row>
    <row r="503" spans="1:23" s="9" customFormat="1" ht="39" x14ac:dyDescent="0.2">
      <c r="A503" s="12">
        <v>921921092480</v>
      </c>
      <c r="B503" s="12">
        <f t="shared" si="36"/>
        <v>0</v>
      </c>
      <c r="C503" s="20"/>
      <c r="D503" s="19" t="s">
        <v>1</v>
      </c>
      <c r="E503" s="19" t="s">
        <v>27</v>
      </c>
      <c r="F503" s="18" t="s">
        <v>26</v>
      </c>
      <c r="G503" s="17">
        <v>540000</v>
      </c>
      <c r="H503" s="17">
        <v>540000</v>
      </c>
      <c r="I503" s="16">
        <v>540000</v>
      </c>
      <c r="J503" s="16">
        <v>540000</v>
      </c>
      <c r="K503" s="16">
        <f t="shared" si="37"/>
        <v>0</v>
      </c>
      <c r="L503" s="16">
        <v>0</v>
      </c>
      <c r="M503" s="16">
        <f t="shared" si="38"/>
        <v>0</v>
      </c>
      <c r="N503" s="16">
        <v>540000</v>
      </c>
      <c r="O503" s="16">
        <v>0</v>
      </c>
      <c r="P503" s="16">
        <v>0</v>
      </c>
      <c r="Q503" s="16">
        <v>0</v>
      </c>
      <c r="R503" s="16">
        <v>0</v>
      </c>
      <c r="S503" s="16">
        <v>0</v>
      </c>
      <c r="T503" s="15">
        <v>0</v>
      </c>
      <c r="U503" s="15">
        <v>0</v>
      </c>
      <c r="V503" s="14">
        <f t="shared" si="39"/>
        <v>100</v>
      </c>
      <c r="W503" s="13">
        <f t="shared" si="40"/>
        <v>1.3036772979328428</v>
      </c>
    </row>
    <row r="504" spans="1:23" s="9" customFormat="1" ht="19.5" x14ac:dyDescent="0.2">
      <c r="A504" s="12">
        <v>921921094110</v>
      </c>
      <c r="B504" s="12">
        <f t="shared" si="36"/>
        <v>0</v>
      </c>
      <c r="C504" s="20"/>
      <c r="D504" s="19" t="s">
        <v>1</v>
      </c>
      <c r="E504" s="19" t="s">
        <v>33</v>
      </c>
      <c r="F504" s="18" t="s">
        <v>32</v>
      </c>
      <c r="G504" s="17">
        <v>1440</v>
      </c>
      <c r="H504" s="17">
        <v>1440</v>
      </c>
      <c r="I504" s="16">
        <v>1162.8</v>
      </c>
      <c r="J504" s="16">
        <v>1162.8</v>
      </c>
      <c r="K504" s="16">
        <f t="shared" si="37"/>
        <v>1162.8</v>
      </c>
      <c r="L504" s="16">
        <v>1162.8</v>
      </c>
      <c r="M504" s="16">
        <f t="shared" si="38"/>
        <v>0</v>
      </c>
      <c r="N504" s="16">
        <v>0</v>
      </c>
      <c r="O504" s="16">
        <v>0</v>
      </c>
      <c r="P504" s="16">
        <v>0</v>
      </c>
      <c r="Q504" s="16">
        <v>0</v>
      </c>
      <c r="R504" s="16">
        <v>0</v>
      </c>
      <c r="S504" s="16">
        <v>0</v>
      </c>
      <c r="T504" s="15">
        <v>0</v>
      </c>
      <c r="U504" s="15">
        <v>0</v>
      </c>
      <c r="V504" s="14">
        <f t="shared" si="39"/>
        <v>80.75</v>
      </c>
      <c r="W504" s="13">
        <f t="shared" si="40"/>
        <v>2.8072517815487209E-3</v>
      </c>
    </row>
    <row r="505" spans="1:23" s="9" customFormat="1" ht="19.5" x14ac:dyDescent="0.2">
      <c r="A505" s="12">
        <v>921921094170</v>
      </c>
      <c r="B505" s="12">
        <f t="shared" si="36"/>
        <v>0</v>
      </c>
      <c r="C505" s="20"/>
      <c r="D505" s="19" t="s">
        <v>1</v>
      </c>
      <c r="E505" s="19" t="s">
        <v>24</v>
      </c>
      <c r="F505" s="18" t="s">
        <v>23</v>
      </c>
      <c r="G505" s="17">
        <v>8000</v>
      </c>
      <c r="H505" s="17">
        <v>8000</v>
      </c>
      <c r="I505" s="16">
        <v>7920</v>
      </c>
      <c r="J505" s="16">
        <v>7920</v>
      </c>
      <c r="K505" s="16">
        <f t="shared" si="37"/>
        <v>7920</v>
      </c>
      <c r="L505" s="16">
        <v>7920</v>
      </c>
      <c r="M505" s="16">
        <f t="shared" si="38"/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5">
        <v>0</v>
      </c>
      <c r="U505" s="15">
        <v>0</v>
      </c>
      <c r="V505" s="14">
        <f t="shared" si="39"/>
        <v>99</v>
      </c>
      <c r="W505" s="13">
        <f t="shared" si="40"/>
        <v>1.9120600369681693E-2</v>
      </c>
    </row>
    <row r="506" spans="1:23" s="9" customFormat="1" ht="19.5" x14ac:dyDescent="0.2">
      <c r="A506" s="12">
        <v>921921094210</v>
      </c>
      <c r="B506" s="12">
        <f t="shared" si="36"/>
        <v>0</v>
      </c>
      <c r="C506" s="20"/>
      <c r="D506" s="19" t="s">
        <v>1</v>
      </c>
      <c r="E506" s="19" t="s">
        <v>11</v>
      </c>
      <c r="F506" s="18" t="s">
        <v>10</v>
      </c>
      <c r="G506" s="17">
        <v>74813</v>
      </c>
      <c r="H506" s="17">
        <v>80701</v>
      </c>
      <c r="I506" s="16">
        <v>78518.28</v>
      </c>
      <c r="J506" s="16">
        <v>78518.28</v>
      </c>
      <c r="K506" s="16">
        <f t="shared" si="37"/>
        <v>78518.28</v>
      </c>
      <c r="L506" s="16">
        <v>0</v>
      </c>
      <c r="M506" s="16">
        <f t="shared" si="38"/>
        <v>78518.28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5">
        <v>0</v>
      </c>
      <c r="U506" s="15">
        <v>0</v>
      </c>
      <c r="V506" s="14">
        <f t="shared" si="39"/>
        <v>97.29529993432547</v>
      </c>
      <c r="W506" s="13">
        <f t="shared" si="40"/>
        <v>0.18956018353469328</v>
      </c>
    </row>
    <row r="507" spans="1:23" s="9" customFormat="1" ht="19.5" x14ac:dyDescent="0.2">
      <c r="A507" s="12">
        <v>921921094260</v>
      </c>
      <c r="B507" s="12">
        <f t="shared" si="36"/>
        <v>0</v>
      </c>
      <c r="C507" s="20"/>
      <c r="D507" s="19" t="s">
        <v>1</v>
      </c>
      <c r="E507" s="19" t="s">
        <v>9</v>
      </c>
      <c r="F507" s="18" t="s">
        <v>8</v>
      </c>
      <c r="G507" s="17">
        <v>42902</v>
      </c>
      <c r="H507" s="17">
        <v>43080</v>
      </c>
      <c r="I507" s="16">
        <v>34102.559999999998</v>
      </c>
      <c r="J507" s="16">
        <v>34102.559999999998</v>
      </c>
      <c r="K507" s="16">
        <f t="shared" si="37"/>
        <v>34102.559999999998</v>
      </c>
      <c r="L507" s="16">
        <v>0</v>
      </c>
      <c r="M507" s="16">
        <f t="shared" si="38"/>
        <v>34102.559999999998</v>
      </c>
      <c r="N507" s="16">
        <v>0</v>
      </c>
      <c r="O507" s="16">
        <v>0</v>
      </c>
      <c r="P507" s="16">
        <v>0</v>
      </c>
      <c r="Q507" s="16">
        <v>0</v>
      </c>
      <c r="R507" s="16">
        <v>0</v>
      </c>
      <c r="S507" s="16">
        <v>0</v>
      </c>
      <c r="T507" s="15">
        <v>0</v>
      </c>
      <c r="U507" s="15">
        <v>0</v>
      </c>
      <c r="V507" s="14">
        <f t="shared" si="39"/>
        <v>79.161002785515308</v>
      </c>
      <c r="W507" s="13">
        <f t="shared" si="40"/>
        <v>8.2330987543319703E-2</v>
      </c>
    </row>
    <row r="508" spans="1:23" s="9" customFormat="1" ht="19.5" x14ac:dyDescent="0.2">
      <c r="A508" s="12">
        <v>921921094270</v>
      </c>
      <c r="B508" s="12">
        <f t="shared" si="36"/>
        <v>0</v>
      </c>
      <c r="C508" s="20"/>
      <c r="D508" s="19" t="s">
        <v>1</v>
      </c>
      <c r="E508" s="19" t="s">
        <v>7</v>
      </c>
      <c r="F508" s="18" t="s">
        <v>6</v>
      </c>
      <c r="G508" s="17">
        <v>31438</v>
      </c>
      <c r="H508" s="17">
        <v>56423</v>
      </c>
      <c r="I508" s="16">
        <v>55784.55</v>
      </c>
      <c r="J508" s="16">
        <v>55784.55</v>
      </c>
      <c r="K508" s="16">
        <f t="shared" si="37"/>
        <v>55784.55</v>
      </c>
      <c r="L508" s="16">
        <v>0</v>
      </c>
      <c r="M508" s="16">
        <f t="shared" si="38"/>
        <v>55784.55</v>
      </c>
      <c r="N508" s="16">
        <v>0</v>
      </c>
      <c r="O508" s="16">
        <v>0</v>
      </c>
      <c r="P508" s="16">
        <v>0</v>
      </c>
      <c r="Q508" s="16">
        <v>0</v>
      </c>
      <c r="R508" s="16">
        <v>0</v>
      </c>
      <c r="S508" s="16">
        <v>0</v>
      </c>
      <c r="T508" s="15">
        <v>0</v>
      </c>
      <c r="U508" s="15">
        <v>0</v>
      </c>
      <c r="V508" s="14">
        <f t="shared" si="39"/>
        <v>98.868457898374785</v>
      </c>
      <c r="W508" s="13">
        <f t="shared" si="40"/>
        <v>0.13467602113036958</v>
      </c>
    </row>
    <row r="509" spans="1:23" s="9" customFormat="1" ht="19.5" x14ac:dyDescent="0.2">
      <c r="A509" s="12">
        <v>921921094300</v>
      </c>
      <c r="B509" s="12">
        <f t="shared" si="36"/>
        <v>0</v>
      </c>
      <c r="C509" s="20"/>
      <c r="D509" s="19" t="s">
        <v>1</v>
      </c>
      <c r="E509" s="19" t="s">
        <v>5</v>
      </c>
      <c r="F509" s="18" t="s">
        <v>4</v>
      </c>
      <c r="G509" s="17">
        <v>14355</v>
      </c>
      <c r="H509" s="17">
        <v>12156</v>
      </c>
      <c r="I509" s="16">
        <v>9466.42</v>
      </c>
      <c r="J509" s="16">
        <v>9466.42</v>
      </c>
      <c r="K509" s="16">
        <f t="shared" si="37"/>
        <v>9466.42</v>
      </c>
      <c r="L509" s="16">
        <v>0</v>
      </c>
      <c r="M509" s="16">
        <f t="shared" si="38"/>
        <v>9466.42</v>
      </c>
      <c r="N509" s="16">
        <v>0</v>
      </c>
      <c r="O509" s="16">
        <v>0</v>
      </c>
      <c r="P509" s="16">
        <v>0</v>
      </c>
      <c r="Q509" s="16">
        <v>0</v>
      </c>
      <c r="R509" s="16">
        <v>0</v>
      </c>
      <c r="S509" s="16">
        <v>0</v>
      </c>
      <c r="T509" s="15">
        <v>0</v>
      </c>
      <c r="U509" s="15">
        <v>0</v>
      </c>
      <c r="V509" s="14">
        <f t="shared" si="39"/>
        <v>77.874465284633104</v>
      </c>
      <c r="W509" s="13">
        <f t="shared" si="40"/>
        <v>2.285399416055078E-2</v>
      </c>
    </row>
    <row r="510" spans="1:23" s="9" customFormat="1" ht="39" x14ac:dyDescent="0.2">
      <c r="A510" s="12">
        <v>921921096050</v>
      </c>
      <c r="B510" s="12">
        <f t="shared" si="36"/>
        <v>0</v>
      </c>
      <c r="C510" s="20"/>
      <c r="D510" s="19" t="s">
        <v>1</v>
      </c>
      <c r="E510" s="19" t="s">
        <v>31</v>
      </c>
      <c r="F510" s="18" t="s">
        <v>30</v>
      </c>
      <c r="G510" s="17">
        <v>30000</v>
      </c>
      <c r="H510" s="17">
        <v>30000</v>
      </c>
      <c r="I510" s="16">
        <v>29997.53</v>
      </c>
      <c r="J510" s="16">
        <v>0</v>
      </c>
      <c r="K510" s="16">
        <f t="shared" si="37"/>
        <v>0</v>
      </c>
      <c r="L510" s="16">
        <v>0</v>
      </c>
      <c r="M510" s="16">
        <f t="shared" si="38"/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29997.53</v>
      </c>
      <c r="T510" s="15">
        <v>29997.53</v>
      </c>
      <c r="U510" s="15">
        <v>0</v>
      </c>
      <c r="V510" s="14">
        <f t="shared" si="39"/>
        <v>99.991766666666663</v>
      </c>
      <c r="W510" s="13">
        <f t="shared" si="40"/>
        <v>7.242055343529516E-2</v>
      </c>
    </row>
    <row r="511" spans="1:23" s="9" customFormat="1" ht="19.5" x14ac:dyDescent="0.2">
      <c r="A511" s="12">
        <v>921921160000</v>
      </c>
      <c r="B511" s="12">
        <f t="shared" si="36"/>
        <v>0</v>
      </c>
      <c r="C511" s="20"/>
      <c r="D511" s="19" t="s">
        <v>29</v>
      </c>
      <c r="E511" s="19" t="s">
        <v>1</v>
      </c>
      <c r="F511" s="18" t="s">
        <v>28</v>
      </c>
      <c r="G511" s="17">
        <v>320000</v>
      </c>
      <c r="H511" s="17">
        <v>320000</v>
      </c>
      <c r="I511" s="16">
        <v>320000</v>
      </c>
      <c r="J511" s="16">
        <v>320000</v>
      </c>
      <c r="K511" s="16">
        <f t="shared" si="37"/>
        <v>0</v>
      </c>
      <c r="L511" s="16">
        <v>0</v>
      </c>
      <c r="M511" s="16">
        <f t="shared" si="38"/>
        <v>0</v>
      </c>
      <c r="N511" s="16">
        <v>320000</v>
      </c>
      <c r="O511" s="16">
        <v>0</v>
      </c>
      <c r="P511" s="16">
        <v>0</v>
      </c>
      <c r="Q511" s="16">
        <v>0</v>
      </c>
      <c r="R511" s="16">
        <v>0</v>
      </c>
      <c r="S511" s="16">
        <v>0</v>
      </c>
      <c r="T511" s="15">
        <v>0</v>
      </c>
      <c r="U511" s="15">
        <v>0</v>
      </c>
      <c r="V511" s="14">
        <f t="shared" si="39"/>
        <v>100</v>
      </c>
      <c r="W511" s="13">
        <f t="shared" si="40"/>
        <v>0.77254950988612892</v>
      </c>
    </row>
    <row r="512" spans="1:23" s="9" customFormat="1" ht="39" x14ac:dyDescent="0.2">
      <c r="A512" s="12">
        <v>921921162480</v>
      </c>
      <c r="B512" s="12">
        <f t="shared" si="36"/>
        <v>0</v>
      </c>
      <c r="C512" s="20"/>
      <c r="D512" s="19" t="s">
        <v>1</v>
      </c>
      <c r="E512" s="19" t="s">
        <v>27</v>
      </c>
      <c r="F512" s="18" t="s">
        <v>26</v>
      </c>
      <c r="G512" s="17">
        <v>320000</v>
      </c>
      <c r="H512" s="17">
        <v>320000</v>
      </c>
      <c r="I512" s="16">
        <v>320000</v>
      </c>
      <c r="J512" s="16">
        <v>320000</v>
      </c>
      <c r="K512" s="16">
        <f t="shared" si="37"/>
        <v>0</v>
      </c>
      <c r="L512" s="16">
        <v>0</v>
      </c>
      <c r="M512" s="16">
        <f t="shared" si="38"/>
        <v>0</v>
      </c>
      <c r="N512" s="16">
        <v>320000</v>
      </c>
      <c r="O512" s="16">
        <v>0</v>
      </c>
      <c r="P512" s="16">
        <v>0</v>
      </c>
      <c r="Q512" s="16">
        <v>0</v>
      </c>
      <c r="R512" s="16">
        <v>0</v>
      </c>
      <c r="S512" s="16">
        <v>0</v>
      </c>
      <c r="T512" s="15">
        <v>0</v>
      </c>
      <c r="U512" s="15">
        <v>0</v>
      </c>
      <c r="V512" s="14">
        <f t="shared" si="39"/>
        <v>100</v>
      </c>
      <c r="W512" s="13">
        <f t="shared" si="40"/>
        <v>0.77254950988612892</v>
      </c>
    </row>
    <row r="513" spans="1:23" s="9" customFormat="1" ht="19.5" x14ac:dyDescent="0.2">
      <c r="A513" s="12">
        <v>921921950000</v>
      </c>
      <c r="B513" s="12">
        <f t="shared" si="36"/>
        <v>0</v>
      </c>
      <c r="C513" s="20"/>
      <c r="D513" s="19" t="s">
        <v>25</v>
      </c>
      <c r="E513" s="19" t="s">
        <v>1</v>
      </c>
      <c r="F513" s="18" t="s">
        <v>12</v>
      </c>
      <c r="G513" s="17">
        <v>95074</v>
      </c>
      <c r="H513" s="17">
        <v>54197</v>
      </c>
      <c r="I513" s="16">
        <v>31769.03</v>
      </c>
      <c r="J513" s="16">
        <v>31769.03</v>
      </c>
      <c r="K513" s="16">
        <f t="shared" si="37"/>
        <v>28769.03</v>
      </c>
      <c r="L513" s="16">
        <v>0</v>
      </c>
      <c r="M513" s="16">
        <f t="shared" si="38"/>
        <v>28769.03</v>
      </c>
      <c r="N513" s="16">
        <v>3000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5">
        <v>0</v>
      </c>
      <c r="U513" s="15">
        <v>0</v>
      </c>
      <c r="V513" s="14">
        <f t="shared" si="39"/>
        <v>58.617691016107898</v>
      </c>
      <c r="W513" s="13">
        <f t="shared" si="40"/>
        <v>7.6697339237680406E-2</v>
      </c>
    </row>
    <row r="514" spans="1:23" s="9" customFormat="1" ht="117" x14ac:dyDescent="0.2">
      <c r="A514" s="12">
        <v>921921952360</v>
      </c>
      <c r="B514" s="12">
        <f t="shared" si="36"/>
        <v>0</v>
      </c>
      <c r="C514" s="20"/>
      <c r="D514" s="19" t="s">
        <v>1</v>
      </c>
      <c r="E514" s="19" t="s">
        <v>17</v>
      </c>
      <c r="F514" s="18" t="s">
        <v>16</v>
      </c>
      <c r="G514" s="17">
        <v>20000</v>
      </c>
      <c r="H514" s="17">
        <v>10000</v>
      </c>
      <c r="I514" s="16">
        <v>3000</v>
      </c>
      <c r="J514" s="16">
        <v>3000</v>
      </c>
      <c r="K514" s="16">
        <f t="shared" si="37"/>
        <v>0</v>
      </c>
      <c r="L514" s="16">
        <v>0</v>
      </c>
      <c r="M514" s="16">
        <f t="shared" si="38"/>
        <v>0</v>
      </c>
      <c r="N514" s="16">
        <v>3000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5">
        <v>0</v>
      </c>
      <c r="U514" s="15">
        <v>0</v>
      </c>
      <c r="V514" s="14">
        <f t="shared" si="39"/>
        <v>30</v>
      </c>
      <c r="W514" s="13">
        <f t="shared" si="40"/>
        <v>7.2426516551824588E-3</v>
      </c>
    </row>
    <row r="515" spans="1:23" s="9" customFormat="1" ht="19.5" x14ac:dyDescent="0.2">
      <c r="A515" s="12">
        <v>921921954170</v>
      </c>
      <c r="B515" s="12">
        <f t="shared" si="36"/>
        <v>0</v>
      </c>
      <c r="C515" s="20"/>
      <c r="D515" s="19" t="s">
        <v>1</v>
      </c>
      <c r="E515" s="19" t="s">
        <v>24</v>
      </c>
      <c r="F515" s="18" t="s">
        <v>23</v>
      </c>
      <c r="G515" s="17">
        <v>1000</v>
      </c>
      <c r="H515" s="17">
        <v>0</v>
      </c>
      <c r="I515" s="16">
        <v>0</v>
      </c>
      <c r="J515" s="16">
        <v>0</v>
      </c>
      <c r="K515" s="16">
        <f t="shared" si="37"/>
        <v>0</v>
      </c>
      <c r="L515" s="16">
        <v>0</v>
      </c>
      <c r="M515" s="16">
        <f t="shared" si="38"/>
        <v>0</v>
      </c>
      <c r="N515" s="16">
        <v>0</v>
      </c>
      <c r="O515" s="16">
        <v>0</v>
      </c>
      <c r="P515" s="16">
        <v>0</v>
      </c>
      <c r="Q515" s="16">
        <v>0</v>
      </c>
      <c r="R515" s="16">
        <v>0</v>
      </c>
      <c r="S515" s="16">
        <v>0</v>
      </c>
      <c r="T515" s="15">
        <v>0</v>
      </c>
      <c r="U515" s="15">
        <v>0</v>
      </c>
      <c r="V515" s="14" t="str">
        <f t="shared" si="39"/>
        <v>-</v>
      </c>
      <c r="W515" s="13">
        <f t="shared" si="40"/>
        <v>0</v>
      </c>
    </row>
    <row r="516" spans="1:23" s="9" customFormat="1" ht="19.5" x14ac:dyDescent="0.2">
      <c r="A516" s="12">
        <v>921921954210</v>
      </c>
      <c r="B516" s="12">
        <f t="shared" si="36"/>
        <v>0</v>
      </c>
      <c r="C516" s="20"/>
      <c r="D516" s="19" t="s">
        <v>1</v>
      </c>
      <c r="E516" s="19" t="s">
        <v>11</v>
      </c>
      <c r="F516" s="18" t="s">
        <v>10</v>
      </c>
      <c r="G516" s="17">
        <v>23624</v>
      </c>
      <c r="H516" s="17">
        <v>17846</v>
      </c>
      <c r="I516" s="16">
        <v>15128.47</v>
      </c>
      <c r="J516" s="16">
        <v>15128.47</v>
      </c>
      <c r="K516" s="16">
        <f t="shared" si="37"/>
        <v>15128.47</v>
      </c>
      <c r="L516" s="16">
        <v>0</v>
      </c>
      <c r="M516" s="16">
        <f t="shared" si="38"/>
        <v>15128.47</v>
      </c>
      <c r="N516" s="16">
        <v>0</v>
      </c>
      <c r="O516" s="16">
        <v>0</v>
      </c>
      <c r="P516" s="16">
        <v>0</v>
      </c>
      <c r="Q516" s="16">
        <v>0</v>
      </c>
      <c r="R516" s="16">
        <v>0</v>
      </c>
      <c r="S516" s="16">
        <v>0</v>
      </c>
      <c r="T516" s="15">
        <v>0</v>
      </c>
      <c r="U516" s="15">
        <v>0</v>
      </c>
      <c r="V516" s="14">
        <f t="shared" si="39"/>
        <v>84.772329933878737</v>
      </c>
      <c r="W516" s="13">
        <f t="shared" si="40"/>
        <v>3.652341276195939E-2</v>
      </c>
    </row>
    <row r="517" spans="1:23" s="9" customFormat="1" ht="19.5" x14ac:dyDescent="0.2">
      <c r="A517" s="12">
        <v>921921954300</v>
      </c>
      <c r="B517" s="12">
        <f t="shared" si="36"/>
        <v>0</v>
      </c>
      <c r="C517" s="20"/>
      <c r="D517" s="19" t="s">
        <v>1</v>
      </c>
      <c r="E517" s="19" t="s">
        <v>5</v>
      </c>
      <c r="F517" s="18" t="s">
        <v>4</v>
      </c>
      <c r="G517" s="17">
        <v>50450</v>
      </c>
      <c r="H517" s="17">
        <v>26351</v>
      </c>
      <c r="I517" s="16">
        <v>13640.56</v>
      </c>
      <c r="J517" s="16">
        <v>13640.56</v>
      </c>
      <c r="K517" s="16">
        <f t="shared" si="37"/>
        <v>13640.56</v>
      </c>
      <c r="L517" s="16">
        <v>0</v>
      </c>
      <c r="M517" s="16">
        <f t="shared" si="38"/>
        <v>13640.56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5">
        <v>0</v>
      </c>
      <c r="U517" s="15">
        <v>0</v>
      </c>
      <c r="V517" s="14">
        <f t="shared" si="39"/>
        <v>51.764866608477853</v>
      </c>
      <c r="W517" s="13">
        <f t="shared" si="40"/>
        <v>3.2931274820538543E-2</v>
      </c>
    </row>
    <row r="518" spans="1:23" s="9" customFormat="1" ht="19.5" x14ac:dyDescent="0.2">
      <c r="A518" s="12">
        <v>926000000000</v>
      </c>
      <c r="B518" s="12">
        <f t="shared" si="36"/>
        <v>0</v>
      </c>
      <c r="C518" s="20">
        <v>926</v>
      </c>
      <c r="D518" s="19" t="s">
        <v>1</v>
      </c>
      <c r="E518" s="19" t="s">
        <v>1</v>
      </c>
      <c r="F518" s="18" t="s">
        <v>22</v>
      </c>
      <c r="G518" s="17">
        <v>215134</v>
      </c>
      <c r="H518" s="17">
        <v>237555</v>
      </c>
      <c r="I518" s="16">
        <v>202793.57</v>
      </c>
      <c r="J518" s="16">
        <v>192793.57</v>
      </c>
      <c r="K518" s="16">
        <f t="shared" si="37"/>
        <v>123261.57</v>
      </c>
      <c r="L518" s="16">
        <v>0</v>
      </c>
      <c r="M518" s="16">
        <f t="shared" si="38"/>
        <v>123261.57</v>
      </c>
      <c r="N518" s="16">
        <v>69532</v>
      </c>
      <c r="O518" s="16">
        <v>0</v>
      </c>
      <c r="P518" s="16">
        <v>0</v>
      </c>
      <c r="Q518" s="16">
        <v>0</v>
      </c>
      <c r="R518" s="16">
        <v>0</v>
      </c>
      <c r="S518" s="16">
        <v>10000</v>
      </c>
      <c r="T518" s="15">
        <v>10000</v>
      </c>
      <c r="U518" s="15">
        <v>0</v>
      </c>
      <c r="V518" s="14">
        <f t="shared" si="39"/>
        <v>85.366997116457242</v>
      </c>
      <c r="W518" s="13">
        <f t="shared" si="40"/>
        <v>0.48958772847361998</v>
      </c>
    </row>
    <row r="519" spans="1:23" s="9" customFormat="1" ht="19.5" x14ac:dyDescent="0.2">
      <c r="A519" s="12">
        <v>926926010000</v>
      </c>
      <c r="B519" s="12">
        <f t="shared" si="36"/>
        <v>0</v>
      </c>
      <c r="C519" s="20"/>
      <c r="D519" s="19" t="s">
        <v>21</v>
      </c>
      <c r="E519" s="19" t="s">
        <v>1</v>
      </c>
      <c r="F519" s="18" t="s">
        <v>20</v>
      </c>
      <c r="G519" s="17">
        <v>17000</v>
      </c>
      <c r="H519" s="17">
        <v>16000</v>
      </c>
      <c r="I519" s="16">
        <v>7079.49</v>
      </c>
      <c r="J519" s="16">
        <v>7079.49</v>
      </c>
      <c r="K519" s="16">
        <f t="shared" si="37"/>
        <v>7079.49</v>
      </c>
      <c r="L519" s="16">
        <v>0</v>
      </c>
      <c r="M519" s="16">
        <f t="shared" si="38"/>
        <v>7079.49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5">
        <v>0</v>
      </c>
      <c r="U519" s="15">
        <v>0</v>
      </c>
      <c r="V519" s="14">
        <f t="shared" si="39"/>
        <v>44.246812499999997</v>
      </c>
      <c r="W519" s="13">
        <f t="shared" si="40"/>
        <v>1.7091426655449223E-2</v>
      </c>
    </row>
    <row r="520" spans="1:23" s="9" customFormat="1" ht="19.5" x14ac:dyDescent="0.2">
      <c r="A520" s="12">
        <v>926926014210</v>
      </c>
      <c r="B520" s="12">
        <f t="shared" si="36"/>
        <v>0</v>
      </c>
      <c r="C520" s="20"/>
      <c r="D520" s="19" t="s">
        <v>1</v>
      </c>
      <c r="E520" s="19" t="s">
        <v>11</v>
      </c>
      <c r="F520" s="18" t="s">
        <v>10</v>
      </c>
      <c r="G520" s="17">
        <v>2000</v>
      </c>
      <c r="H520" s="17">
        <v>2000</v>
      </c>
      <c r="I520" s="16">
        <v>265.82</v>
      </c>
      <c r="J520" s="16">
        <v>265.82</v>
      </c>
      <c r="K520" s="16">
        <f t="shared" si="37"/>
        <v>265.82</v>
      </c>
      <c r="L520" s="16">
        <v>0</v>
      </c>
      <c r="M520" s="16">
        <f t="shared" si="38"/>
        <v>265.82</v>
      </c>
      <c r="N520" s="16">
        <v>0</v>
      </c>
      <c r="O520" s="16">
        <v>0</v>
      </c>
      <c r="P520" s="16">
        <v>0</v>
      </c>
      <c r="Q520" s="16">
        <v>0</v>
      </c>
      <c r="R520" s="16">
        <v>0</v>
      </c>
      <c r="S520" s="16">
        <v>0</v>
      </c>
      <c r="T520" s="15">
        <v>0</v>
      </c>
      <c r="U520" s="15">
        <v>0</v>
      </c>
      <c r="V520" s="14">
        <f t="shared" si="39"/>
        <v>13.291</v>
      </c>
      <c r="W520" s="13">
        <f t="shared" si="40"/>
        <v>6.4174722099353371E-4</v>
      </c>
    </row>
    <row r="521" spans="1:23" s="9" customFormat="1" ht="19.5" x14ac:dyDescent="0.2">
      <c r="A521" s="12">
        <v>926926014260</v>
      </c>
      <c r="B521" s="12">
        <f t="shared" si="36"/>
        <v>0</v>
      </c>
      <c r="C521" s="20"/>
      <c r="D521" s="19" t="s">
        <v>1</v>
      </c>
      <c r="E521" s="19" t="s">
        <v>9</v>
      </c>
      <c r="F521" s="18" t="s">
        <v>8</v>
      </c>
      <c r="G521" s="17">
        <v>12000</v>
      </c>
      <c r="H521" s="17">
        <v>11000</v>
      </c>
      <c r="I521" s="16">
        <v>6756.15</v>
      </c>
      <c r="J521" s="16">
        <v>6756.15</v>
      </c>
      <c r="K521" s="16">
        <f t="shared" si="37"/>
        <v>6756.15</v>
      </c>
      <c r="L521" s="16">
        <v>0</v>
      </c>
      <c r="M521" s="16">
        <f t="shared" si="38"/>
        <v>6756.15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5">
        <v>0</v>
      </c>
      <c r="U521" s="15">
        <v>0</v>
      </c>
      <c r="V521" s="14">
        <f t="shared" si="39"/>
        <v>61.419545454545457</v>
      </c>
      <c r="W521" s="13">
        <f t="shared" si="40"/>
        <v>1.6310813660053658E-2</v>
      </c>
    </row>
    <row r="522" spans="1:23" s="9" customFormat="1" ht="19.5" x14ac:dyDescent="0.2">
      <c r="A522" s="12">
        <v>926926014270</v>
      </c>
      <c r="B522" s="12">
        <f t="shared" si="36"/>
        <v>0</v>
      </c>
      <c r="C522" s="20"/>
      <c r="D522" s="19" t="s">
        <v>1</v>
      </c>
      <c r="E522" s="19" t="s">
        <v>7</v>
      </c>
      <c r="F522" s="18" t="s">
        <v>6</v>
      </c>
      <c r="G522" s="17">
        <v>2000</v>
      </c>
      <c r="H522" s="17">
        <v>2000</v>
      </c>
      <c r="I522" s="16">
        <v>0</v>
      </c>
      <c r="J522" s="16">
        <v>0</v>
      </c>
      <c r="K522" s="16">
        <f t="shared" si="37"/>
        <v>0</v>
      </c>
      <c r="L522" s="16">
        <v>0</v>
      </c>
      <c r="M522" s="16">
        <f t="shared" si="38"/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5">
        <v>0</v>
      </c>
      <c r="U522" s="15">
        <v>0</v>
      </c>
      <c r="V522" s="14">
        <f t="shared" si="39"/>
        <v>0</v>
      </c>
      <c r="W522" s="13">
        <f t="shared" si="40"/>
        <v>0</v>
      </c>
    </row>
    <row r="523" spans="1:23" s="9" customFormat="1" ht="19.5" x14ac:dyDescent="0.2">
      <c r="A523" s="12">
        <v>926926014300</v>
      </c>
      <c r="B523" s="12">
        <f t="shared" ref="B523:B537" si="41">IF(LEN(A524)=0,1,0)</f>
        <v>0</v>
      </c>
      <c r="C523" s="20"/>
      <c r="D523" s="19" t="s">
        <v>1</v>
      </c>
      <c r="E523" s="19" t="s">
        <v>5</v>
      </c>
      <c r="F523" s="18" t="s">
        <v>4</v>
      </c>
      <c r="G523" s="17">
        <v>1000</v>
      </c>
      <c r="H523" s="17">
        <v>1000</v>
      </c>
      <c r="I523" s="16">
        <v>57.52</v>
      </c>
      <c r="J523" s="16">
        <v>57.52</v>
      </c>
      <c r="K523" s="16">
        <f t="shared" ref="K523:K537" si="42">J523-N523-O523-P523-Q523-R523</f>
        <v>57.52</v>
      </c>
      <c r="L523" s="16">
        <v>0</v>
      </c>
      <c r="M523" s="16">
        <f t="shared" ref="M523:M537" si="43">K523-L523</f>
        <v>57.52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5">
        <v>0</v>
      </c>
      <c r="U523" s="15">
        <v>0</v>
      </c>
      <c r="V523" s="14">
        <f t="shared" ref="V523:V537" si="44">IF(H523=0,"-",I523/H523*100)</f>
        <v>5.7519999999999998</v>
      </c>
      <c r="W523" s="13">
        <f t="shared" ref="W523:W537" si="45">IF($I$9=0,"-",I523/$I$9*100)</f>
        <v>1.3886577440203168E-4</v>
      </c>
    </row>
    <row r="524" spans="1:23" s="9" customFormat="1" ht="19.5" x14ac:dyDescent="0.2">
      <c r="A524" s="12">
        <v>926926050000</v>
      </c>
      <c r="B524" s="12">
        <f t="shared" si="41"/>
        <v>0</v>
      </c>
      <c r="C524" s="20"/>
      <c r="D524" s="19" t="s">
        <v>19</v>
      </c>
      <c r="E524" s="19" t="s">
        <v>1</v>
      </c>
      <c r="F524" s="18" t="s">
        <v>18</v>
      </c>
      <c r="G524" s="17">
        <v>111000</v>
      </c>
      <c r="H524" s="17">
        <v>112000</v>
      </c>
      <c r="I524" s="16">
        <v>93071.83</v>
      </c>
      <c r="J524" s="16">
        <v>93071.83</v>
      </c>
      <c r="K524" s="16">
        <f t="shared" si="42"/>
        <v>23539.83</v>
      </c>
      <c r="L524" s="16">
        <v>0</v>
      </c>
      <c r="M524" s="16">
        <f t="shared" si="43"/>
        <v>23539.83</v>
      </c>
      <c r="N524" s="16">
        <v>69532</v>
      </c>
      <c r="O524" s="16">
        <v>0</v>
      </c>
      <c r="P524" s="16">
        <v>0</v>
      </c>
      <c r="Q524" s="16">
        <v>0</v>
      </c>
      <c r="R524" s="16">
        <v>0</v>
      </c>
      <c r="S524" s="16">
        <v>0</v>
      </c>
      <c r="T524" s="15">
        <v>0</v>
      </c>
      <c r="U524" s="15">
        <v>0</v>
      </c>
      <c r="V524" s="14">
        <f t="shared" si="44"/>
        <v>83.099848214285714</v>
      </c>
      <c r="W524" s="13">
        <f t="shared" si="45"/>
        <v>0.22469561453345349</v>
      </c>
    </row>
    <row r="525" spans="1:23" s="9" customFormat="1" ht="117" x14ac:dyDescent="0.2">
      <c r="A525" s="12">
        <v>926926052360</v>
      </c>
      <c r="B525" s="12">
        <f t="shared" si="41"/>
        <v>0</v>
      </c>
      <c r="C525" s="20"/>
      <c r="D525" s="19" t="s">
        <v>1</v>
      </c>
      <c r="E525" s="19" t="s">
        <v>17</v>
      </c>
      <c r="F525" s="18" t="s">
        <v>16</v>
      </c>
      <c r="G525" s="17">
        <v>73000</v>
      </c>
      <c r="H525" s="17">
        <v>73000</v>
      </c>
      <c r="I525" s="16">
        <v>69532</v>
      </c>
      <c r="J525" s="16">
        <v>69532</v>
      </c>
      <c r="K525" s="16">
        <f t="shared" si="42"/>
        <v>0</v>
      </c>
      <c r="L525" s="16">
        <v>0</v>
      </c>
      <c r="M525" s="16">
        <f t="shared" si="43"/>
        <v>0</v>
      </c>
      <c r="N525" s="16">
        <v>69532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5">
        <v>0</v>
      </c>
      <c r="U525" s="15">
        <v>0</v>
      </c>
      <c r="V525" s="14">
        <f t="shared" si="44"/>
        <v>95.249315068493146</v>
      </c>
      <c r="W525" s="13">
        <f t="shared" si="45"/>
        <v>0.16786535162938226</v>
      </c>
    </row>
    <row r="526" spans="1:23" s="9" customFormat="1" ht="19.5" x14ac:dyDescent="0.2">
      <c r="A526" s="12">
        <v>926926054190</v>
      </c>
      <c r="B526" s="12">
        <f t="shared" si="41"/>
        <v>0</v>
      </c>
      <c r="C526" s="20"/>
      <c r="D526" s="19" t="s">
        <v>1</v>
      </c>
      <c r="E526" s="19" t="s">
        <v>15</v>
      </c>
      <c r="F526" s="18" t="s">
        <v>14</v>
      </c>
      <c r="G526" s="17">
        <v>500</v>
      </c>
      <c r="H526" s="17">
        <v>0</v>
      </c>
      <c r="I526" s="16">
        <v>0</v>
      </c>
      <c r="J526" s="16">
        <v>0</v>
      </c>
      <c r="K526" s="16">
        <f t="shared" si="42"/>
        <v>0</v>
      </c>
      <c r="L526" s="16">
        <v>0</v>
      </c>
      <c r="M526" s="16">
        <f t="shared" si="43"/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5">
        <v>0</v>
      </c>
      <c r="U526" s="15">
        <v>0</v>
      </c>
      <c r="V526" s="14" t="str">
        <f t="shared" si="44"/>
        <v>-</v>
      </c>
      <c r="W526" s="13">
        <f t="shared" si="45"/>
        <v>0</v>
      </c>
    </row>
    <row r="527" spans="1:23" s="9" customFormat="1" ht="19.5" x14ac:dyDescent="0.2">
      <c r="A527" s="12">
        <v>926926054210</v>
      </c>
      <c r="B527" s="12">
        <f t="shared" si="41"/>
        <v>0</v>
      </c>
      <c r="C527" s="20"/>
      <c r="D527" s="19" t="s">
        <v>1</v>
      </c>
      <c r="E527" s="19" t="s">
        <v>11</v>
      </c>
      <c r="F527" s="18" t="s">
        <v>10</v>
      </c>
      <c r="G527" s="17">
        <v>15000</v>
      </c>
      <c r="H527" s="17">
        <v>12000</v>
      </c>
      <c r="I527" s="16">
        <v>9511.61</v>
      </c>
      <c r="J527" s="16">
        <v>9511.61</v>
      </c>
      <c r="K527" s="16">
        <f t="shared" si="42"/>
        <v>9511.61</v>
      </c>
      <c r="L527" s="16">
        <v>0</v>
      </c>
      <c r="M527" s="16">
        <f t="shared" si="43"/>
        <v>9511.61</v>
      </c>
      <c r="N527" s="16">
        <v>0</v>
      </c>
      <c r="O527" s="16">
        <v>0</v>
      </c>
      <c r="P527" s="16">
        <v>0</v>
      </c>
      <c r="Q527" s="16">
        <v>0</v>
      </c>
      <c r="R527" s="16">
        <v>0</v>
      </c>
      <c r="S527" s="16">
        <v>0</v>
      </c>
      <c r="T527" s="15">
        <v>0</v>
      </c>
      <c r="U527" s="15">
        <v>0</v>
      </c>
      <c r="V527" s="14">
        <f t="shared" si="44"/>
        <v>79.263416666666672</v>
      </c>
      <c r="W527" s="13">
        <f t="shared" si="45"/>
        <v>2.2963092636650011E-2</v>
      </c>
    </row>
    <row r="528" spans="1:23" s="9" customFormat="1" ht="19.5" x14ac:dyDescent="0.2">
      <c r="A528" s="12">
        <v>926926054260</v>
      </c>
      <c r="B528" s="12">
        <f t="shared" si="41"/>
        <v>0</v>
      </c>
      <c r="C528" s="20"/>
      <c r="D528" s="19" t="s">
        <v>1</v>
      </c>
      <c r="E528" s="19" t="s">
        <v>9</v>
      </c>
      <c r="F528" s="18" t="s">
        <v>8</v>
      </c>
      <c r="G528" s="17">
        <v>14000</v>
      </c>
      <c r="H528" s="17">
        <v>9500</v>
      </c>
      <c r="I528" s="16">
        <v>5182.7700000000004</v>
      </c>
      <c r="J528" s="16">
        <v>5182.7700000000004</v>
      </c>
      <c r="K528" s="16">
        <f t="shared" si="42"/>
        <v>5182.7700000000004</v>
      </c>
      <c r="L528" s="16">
        <v>0</v>
      </c>
      <c r="M528" s="16">
        <f t="shared" si="43"/>
        <v>5182.7700000000004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5">
        <v>0</v>
      </c>
      <c r="U528" s="15">
        <v>0</v>
      </c>
      <c r="V528" s="14">
        <f t="shared" si="44"/>
        <v>54.555473684210533</v>
      </c>
      <c r="W528" s="13">
        <f t="shared" si="45"/>
        <v>1.2512332572976665E-2</v>
      </c>
    </row>
    <row r="529" spans="1:23" s="9" customFormat="1" ht="19.5" x14ac:dyDescent="0.2">
      <c r="A529" s="12">
        <v>926926054270</v>
      </c>
      <c r="B529" s="12">
        <f t="shared" si="41"/>
        <v>0</v>
      </c>
      <c r="C529" s="20"/>
      <c r="D529" s="19" t="s">
        <v>1</v>
      </c>
      <c r="E529" s="19" t="s">
        <v>7</v>
      </c>
      <c r="F529" s="18" t="s">
        <v>6</v>
      </c>
      <c r="G529" s="17">
        <v>4000</v>
      </c>
      <c r="H529" s="17">
        <v>7000</v>
      </c>
      <c r="I529" s="16">
        <v>1293</v>
      </c>
      <c r="J529" s="16">
        <v>1293</v>
      </c>
      <c r="K529" s="16">
        <f t="shared" si="42"/>
        <v>1293</v>
      </c>
      <c r="L529" s="16">
        <v>0</v>
      </c>
      <c r="M529" s="16">
        <f t="shared" si="43"/>
        <v>1293</v>
      </c>
      <c r="N529" s="16">
        <v>0</v>
      </c>
      <c r="O529" s="16">
        <v>0</v>
      </c>
      <c r="P529" s="16">
        <v>0</v>
      </c>
      <c r="Q529" s="16">
        <v>0</v>
      </c>
      <c r="R529" s="16">
        <v>0</v>
      </c>
      <c r="S529" s="16">
        <v>0</v>
      </c>
      <c r="T529" s="15">
        <v>0</v>
      </c>
      <c r="U529" s="15">
        <v>0</v>
      </c>
      <c r="V529" s="14">
        <f t="shared" si="44"/>
        <v>18.471428571428572</v>
      </c>
      <c r="W529" s="13">
        <f t="shared" si="45"/>
        <v>3.1215828633836397E-3</v>
      </c>
    </row>
    <row r="530" spans="1:23" s="9" customFormat="1" ht="19.5" x14ac:dyDescent="0.2">
      <c r="A530" s="12">
        <v>926926054300</v>
      </c>
      <c r="B530" s="12">
        <f t="shared" si="41"/>
        <v>0</v>
      </c>
      <c r="C530" s="20"/>
      <c r="D530" s="19" t="s">
        <v>1</v>
      </c>
      <c r="E530" s="19" t="s">
        <v>5</v>
      </c>
      <c r="F530" s="18" t="s">
        <v>4</v>
      </c>
      <c r="G530" s="17">
        <v>4500</v>
      </c>
      <c r="H530" s="17">
        <v>10500</v>
      </c>
      <c r="I530" s="16">
        <v>7552.45</v>
      </c>
      <c r="J530" s="16">
        <v>7552.45</v>
      </c>
      <c r="K530" s="16">
        <f t="shared" si="42"/>
        <v>7552.45</v>
      </c>
      <c r="L530" s="16">
        <v>0</v>
      </c>
      <c r="M530" s="16">
        <f t="shared" si="43"/>
        <v>7552.45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5">
        <v>0</v>
      </c>
      <c r="U530" s="15">
        <v>0</v>
      </c>
      <c r="V530" s="14">
        <f t="shared" si="44"/>
        <v>71.928095238095239</v>
      </c>
      <c r="W530" s="13">
        <f t="shared" si="45"/>
        <v>1.8233254831060922E-2</v>
      </c>
    </row>
    <row r="531" spans="1:23" s="9" customFormat="1" ht="19.5" x14ac:dyDescent="0.2">
      <c r="A531" s="12">
        <v>926926950000</v>
      </c>
      <c r="B531" s="12">
        <f t="shared" si="41"/>
        <v>0</v>
      </c>
      <c r="C531" s="20"/>
      <c r="D531" s="19" t="s">
        <v>13</v>
      </c>
      <c r="E531" s="19" t="s">
        <v>1</v>
      </c>
      <c r="F531" s="18" t="s">
        <v>12</v>
      </c>
      <c r="G531" s="17">
        <v>87134</v>
      </c>
      <c r="H531" s="17">
        <v>109555</v>
      </c>
      <c r="I531" s="16">
        <v>102642.25</v>
      </c>
      <c r="J531" s="16">
        <v>92642.25</v>
      </c>
      <c r="K531" s="16">
        <f t="shared" si="42"/>
        <v>92642.25</v>
      </c>
      <c r="L531" s="16">
        <v>0</v>
      </c>
      <c r="M531" s="16">
        <f t="shared" si="43"/>
        <v>92642.25</v>
      </c>
      <c r="N531" s="16">
        <v>0</v>
      </c>
      <c r="O531" s="16">
        <v>0</v>
      </c>
      <c r="P531" s="16">
        <v>0</v>
      </c>
      <c r="Q531" s="16">
        <v>0</v>
      </c>
      <c r="R531" s="16">
        <v>0</v>
      </c>
      <c r="S531" s="16">
        <v>10000</v>
      </c>
      <c r="T531" s="15">
        <v>10000</v>
      </c>
      <c r="U531" s="15">
        <v>0</v>
      </c>
      <c r="V531" s="14">
        <f t="shared" si="44"/>
        <v>93.690155629592439</v>
      </c>
      <c r="W531" s="13">
        <f t="shared" si="45"/>
        <v>0.24780068728471727</v>
      </c>
    </row>
    <row r="532" spans="1:23" s="9" customFormat="1" ht="19.5" x14ac:dyDescent="0.2">
      <c r="A532" s="12">
        <v>926926954210</v>
      </c>
      <c r="B532" s="12">
        <f t="shared" si="41"/>
        <v>0</v>
      </c>
      <c r="C532" s="20"/>
      <c r="D532" s="19" t="s">
        <v>1</v>
      </c>
      <c r="E532" s="19" t="s">
        <v>11</v>
      </c>
      <c r="F532" s="18" t="s">
        <v>10</v>
      </c>
      <c r="G532" s="17">
        <v>51946</v>
      </c>
      <c r="H532" s="17">
        <v>80053</v>
      </c>
      <c r="I532" s="16">
        <v>75988.55</v>
      </c>
      <c r="J532" s="16">
        <v>75988.55</v>
      </c>
      <c r="K532" s="16">
        <f t="shared" si="42"/>
        <v>75988.55</v>
      </c>
      <c r="L532" s="16">
        <v>0</v>
      </c>
      <c r="M532" s="16">
        <f t="shared" si="43"/>
        <v>75988.55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5">
        <v>0</v>
      </c>
      <c r="U532" s="15">
        <v>0</v>
      </c>
      <c r="V532" s="14">
        <f t="shared" si="44"/>
        <v>94.922801144241944</v>
      </c>
      <c r="W532" s="13">
        <f t="shared" si="45"/>
        <v>0.18345286581080503</v>
      </c>
    </row>
    <row r="533" spans="1:23" s="9" customFormat="1" ht="19.5" x14ac:dyDescent="0.2">
      <c r="A533" s="12">
        <v>926926954260</v>
      </c>
      <c r="B533" s="12">
        <f t="shared" si="41"/>
        <v>0</v>
      </c>
      <c r="C533" s="20"/>
      <c r="D533" s="19" t="s">
        <v>1</v>
      </c>
      <c r="E533" s="19" t="s">
        <v>9</v>
      </c>
      <c r="F533" s="18" t="s">
        <v>8</v>
      </c>
      <c r="G533" s="17">
        <v>500</v>
      </c>
      <c r="H533" s="17">
        <v>500</v>
      </c>
      <c r="I533" s="16">
        <v>500</v>
      </c>
      <c r="J533" s="16">
        <v>500</v>
      </c>
      <c r="K533" s="16">
        <f t="shared" si="42"/>
        <v>500</v>
      </c>
      <c r="L533" s="16">
        <v>0</v>
      </c>
      <c r="M533" s="16">
        <f t="shared" si="43"/>
        <v>500</v>
      </c>
      <c r="N533" s="16">
        <v>0</v>
      </c>
      <c r="O533" s="16">
        <v>0</v>
      </c>
      <c r="P533" s="16">
        <v>0</v>
      </c>
      <c r="Q533" s="16">
        <v>0</v>
      </c>
      <c r="R533" s="16">
        <v>0</v>
      </c>
      <c r="S533" s="16">
        <v>0</v>
      </c>
      <c r="T533" s="15">
        <v>0</v>
      </c>
      <c r="U533" s="15">
        <v>0</v>
      </c>
      <c r="V533" s="14">
        <f t="shared" si="44"/>
        <v>100</v>
      </c>
      <c r="W533" s="13">
        <f t="shared" si="45"/>
        <v>1.2071086091970766E-3</v>
      </c>
    </row>
    <row r="534" spans="1:23" s="9" customFormat="1" ht="19.5" x14ac:dyDescent="0.2">
      <c r="A534" s="12">
        <v>926926954270</v>
      </c>
      <c r="B534" s="12">
        <f t="shared" si="41"/>
        <v>0</v>
      </c>
      <c r="C534" s="20"/>
      <c r="D534" s="19" t="s">
        <v>1</v>
      </c>
      <c r="E534" s="19" t="s">
        <v>7</v>
      </c>
      <c r="F534" s="18" t="s">
        <v>6</v>
      </c>
      <c r="G534" s="17">
        <v>17088</v>
      </c>
      <c r="H534" s="17">
        <v>12350</v>
      </c>
      <c r="I534" s="16">
        <v>12349.25</v>
      </c>
      <c r="J534" s="16">
        <v>12349.25</v>
      </c>
      <c r="K534" s="16">
        <f t="shared" si="42"/>
        <v>12349.25</v>
      </c>
      <c r="L534" s="16">
        <v>0</v>
      </c>
      <c r="M534" s="16">
        <f t="shared" si="43"/>
        <v>12349.25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5">
        <v>0</v>
      </c>
      <c r="U534" s="15">
        <v>0</v>
      </c>
      <c r="V534" s="14">
        <f t="shared" si="44"/>
        <v>99.993927125506076</v>
      </c>
      <c r="W534" s="13">
        <f t="shared" si="45"/>
        <v>2.9813771984253994E-2</v>
      </c>
    </row>
    <row r="535" spans="1:23" s="9" customFormat="1" ht="19.5" x14ac:dyDescent="0.2">
      <c r="A535" s="12">
        <v>926926954300</v>
      </c>
      <c r="B535" s="12">
        <f t="shared" si="41"/>
        <v>0</v>
      </c>
      <c r="C535" s="20"/>
      <c r="D535" s="19" t="s">
        <v>1</v>
      </c>
      <c r="E535" s="19" t="s">
        <v>5</v>
      </c>
      <c r="F535" s="18" t="s">
        <v>4</v>
      </c>
      <c r="G535" s="17">
        <v>7600</v>
      </c>
      <c r="H535" s="17">
        <v>6652</v>
      </c>
      <c r="I535" s="16">
        <v>3804.45</v>
      </c>
      <c r="J535" s="16">
        <v>3804.45</v>
      </c>
      <c r="K535" s="16">
        <f t="shared" si="42"/>
        <v>3804.45</v>
      </c>
      <c r="L535" s="16">
        <v>0</v>
      </c>
      <c r="M535" s="16">
        <f t="shared" si="43"/>
        <v>3804.45</v>
      </c>
      <c r="N535" s="16">
        <v>0</v>
      </c>
      <c r="O535" s="16">
        <v>0</v>
      </c>
      <c r="P535" s="16">
        <v>0</v>
      </c>
      <c r="Q535" s="16">
        <v>0</v>
      </c>
      <c r="R535" s="16">
        <v>0</v>
      </c>
      <c r="S535" s="16">
        <v>0</v>
      </c>
      <c r="T535" s="15">
        <v>0</v>
      </c>
      <c r="U535" s="15">
        <v>0</v>
      </c>
      <c r="V535" s="14">
        <f t="shared" si="44"/>
        <v>57.192573662056525</v>
      </c>
      <c r="W535" s="13">
        <f t="shared" si="45"/>
        <v>9.1847686965196348E-3</v>
      </c>
    </row>
    <row r="536" spans="1:23" s="9" customFormat="1" ht="39" x14ac:dyDescent="0.2">
      <c r="A536" s="12">
        <v>926926956060</v>
      </c>
      <c r="B536" s="12">
        <f t="shared" si="41"/>
        <v>0</v>
      </c>
      <c r="C536" s="20"/>
      <c r="D536" s="19" t="s">
        <v>1</v>
      </c>
      <c r="E536" s="19" t="s">
        <v>3</v>
      </c>
      <c r="F536" s="18" t="s">
        <v>2</v>
      </c>
      <c r="G536" s="17">
        <v>10000</v>
      </c>
      <c r="H536" s="17">
        <v>10000</v>
      </c>
      <c r="I536" s="16">
        <v>10000</v>
      </c>
      <c r="J536" s="16">
        <v>0</v>
      </c>
      <c r="K536" s="16">
        <f t="shared" si="42"/>
        <v>0</v>
      </c>
      <c r="L536" s="16">
        <v>0</v>
      </c>
      <c r="M536" s="16">
        <f t="shared" si="43"/>
        <v>0</v>
      </c>
      <c r="N536" s="16">
        <v>0</v>
      </c>
      <c r="O536" s="16">
        <v>0</v>
      </c>
      <c r="P536" s="16">
        <v>0</v>
      </c>
      <c r="Q536" s="16">
        <v>0</v>
      </c>
      <c r="R536" s="16">
        <v>0</v>
      </c>
      <c r="S536" s="16">
        <v>10000</v>
      </c>
      <c r="T536" s="15">
        <v>10000</v>
      </c>
      <c r="U536" s="15">
        <v>0</v>
      </c>
      <c r="V536" s="14">
        <f t="shared" si="44"/>
        <v>100</v>
      </c>
      <c r="W536" s="13">
        <f t="shared" si="45"/>
        <v>2.4142172183941529E-2</v>
      </c>
    </row>
    <row r="537" spans="1:23" s="9" customFormat="1" ht="19.5" x14ac:dyDescent="0.2">
      <c r="A537" s="12">
        <v>99999999999999</v>
      </c>
      <c r="B537" s="12">
        <f t="shared" si="41"/>
        <v>1</v>
      </c>
      <c r="C537" s="20"/>
      <c r="D537" s="19" t="s">
        <v>1</v>
      </c>
      <c r="E537" s="19" t="s">
        <v>1</v>
      </c>
      <c r="F537" s="18" t="s">
        <v>0</v>
      </c>
      <c r="G537" s="17">
        <v>42190704</v>
      </c>
      <c r="H537" s="17">
        <v>43720041.259999998</v>
      </c>
      <c r="I537" s="16">
        <v>41421293.509999998</v>
      </c>
      <c r="J537" s="16">
        <v>36853402.920000002</v>
      </c>
      <c r="K537" s="16">
        <f t="shared" si="42"/>
        <v>21582291.860000003</v>
      </c>
      <c r="L537" s="16">
        <v>15831081.75</v>
      </c>
      <c r="M537" s="16">
        <f t="shared" si="43"/>
        <v>5751210.1100000031</v>
      </c>
      <c r="N537" s="16">
        <v>1114724.42</v>
      </c>
      <c r="O537" s="16">
        <v>13891612.51</v>
      </c>
      <c r="P537" s="16">
        <v>165000</v>
      </c>
      <c r="Q537" s="16">
        <v>0</v>
      </c>
      <c r="R537" s="16">
        <v>99774.13</v>
      </c>
      <c r="S537" s="16">
        <v>4567890.59</v>
      </c>
      <c r="T537" s="15">
        <v>4357705.24</v>
      </c>
      <c r="U537" s="15">
        <v>3875934.22</v>
      </c>
      <c r="V537" s="14">
        <f t="shared" si="44"/>
        <v>94.742118983078015</v>
      </c>
      <c r="W537" s="13">
        <f t="shared" si="45"/>
        <v>99.999999999999972</v>
      </c>
    </row>
    <row r="538" spans="1:23" s="9" customFormat="1" ht="19.5" x14ac:dyDescent="0.2">
      <c r="A538" s="12"/>
      <c r="B538" s="12"/>
      <c r="C538" s="7"/>
      <c r="D538" s="6"/>
      <c r="E538" s="6"/>
      <c r="F538" s="5"/>
      <c r="G538" s="5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3" s="9" customFormat="1" ht="19.5" x14ac:dyDescent="0.2">
      <c r="A539" s="12"/>
      <c r="B539" s="12"/>
      <c r="C539" s="7"/>
      <c r="D539" s="6"/>
      <c r="E539" s="6"/>
      <c r="F539" s="5"/>
      <c r="G539" s="5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3" s="9" customFormat="1" ht="19.5" x14ac:dyDescent="0.2">
      <c r="A540" s="12"/>
      <c r="B540" s="12"/>
      <c r="C540" s="7"/>
      <c r="D540" s="6"/>
      <c r="E540" s="6"/>
      <c r="F540" s="5"/>
      <c r="G540" s="5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3" s="9" customFormat="1" ht="19.5" x14ac:dyDescent="0.2">
      <c r="A541" s="12"/>
      <c r="B541" s="12"/>
      <c r="C541" s="7"/>
      <c r="D541" s="6"/>
      <c r="E541" s="6"/>
      <c r="F541" s="5"/>
      <c r="G541" s="5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3" s="9" customFormat="1" ht="19.5" x14ac:dyDescent="0.2">
      <c r="A542" s="12"/>
      <c r="B542" s="12"/>
      <c r="C542" s="7"/>
      <c r="D542" s="6"/>
      <c r="E542" s="6"/>
      <c r="F542" s="5"/>
      <c r="G542" s="5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3" s="9" customFormat="1" ht="19.5" x14ac:dyDescent="0.2">
      <c r="A543" s="12"/>
      <c r="B543" s="12"/>
      <c r="C543" s="7"/>
      <c r="D543" s="6"/>
      <c r="E543" s="6"/>
      <c r="F543" s="5"/>
      <c r="G543" s="5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3" s="9" customFormat="1" ht="19.5" x14ac:dyDescent="0.2">
      <c r="A544" s="12"/>
      <c r="B544" s="12"/>
      <c r="C544" s="7"/>
      <c r="D544" s="6"/>
      <c r="E544" s="6"/>
      <c r="F544" s="5"/>
      <c r="G544" s="5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s="9" customFormat="1" ht="19.5" x14ac:dyDescent="0.2">
      <c r="A545" s="12"/>
      <c r="B545" s="12"/>
      <c r="C545" s="7"/>
      <c r="D545" s="6"/>
      <c r="E545" s="6"/>
      <c r="F545" s="5"/>
      <c r="G545" s="5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s="9" customFormat="1" ht="19.5" x14ac:dyDescent="0.2">
      <c r="A546" s="12"/>
      <c r="B546" s="12"/>
      <c r="C546" s="7"/>
      <c r="D546" s="6"/>
      <c r="E546" s="6"/>
      <c r="F546" s="5"/>
      <c r="G546" s="5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s="9" customFormat="1" ht="19.5" x14ac:dyDescent="0.2">
      <c r="A547" s="12"/>
      <c r="B547" s="12"/>
      <c r="C547" s="7"/>
      <c r="D547" s="6"/>
      <c r="E547" s="6"/>
      <c r="F547" s="5"/>
      <c r="G547" s="5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s="9" customFormat="1" ht="19.5" x14ac:dyDescent="0.2">
      <c r="A548" s="12"/>
      <c r="B548" s="12"/>
      <c r="C548" s="7"/>
      <c r="D548" s="6"/>
      <c r="E548" s="6"/>
      <c r="F548" s="5"/>
      <c r="G548" s="5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s="9" customFormat="1" ht="19.5" x14ac:dyDescent="0.2">
      <c r="A549" s="12"/>
      <c r="B549" s="12"/>
      <c r="C549" s="7"/>
      <c r="D549" s="6"/>
      <c r="E549" s="6"/>
      <c r="F549" s="5"/>
      <c r="G549" s="5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s="9" customFormat="1" ht="19.5" x14ac:dyDescent="0.2">
      <c r="A550" s="12"/>
      <c r="B550" s="12"/>
      <c r="C550" s="7"/>
      <c r="D550" s="6"/>
      <c r="E550" s="6"/>
      <c r="F550" s="5"/>
      <c r="G550" s="5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s="9" customFormat="1" ht="19.5" x14ac:dyDescent="0.2">
      <c r="A551" s="12"/>
      <c r="B551" s="12"/>
      <c r="C551" s="7"/>
      <c r="D551" s="6"/>
      <c r="E551" s="6"/>
      <c r="F551" s="5"/>
      <c r="G551" s="5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s="9" customFormat="1" ht="19.5" x14ac:dyDescent="0.2">
      <c r="A552" s="12"/>
      <c r="B552" s="12"/>
      <c r="C552" s="7"/>
      <c r="D552" s="6"/>
      <c r="E552" s="6"/>
      <c r="F552" s="5"/>
      <c r="G552" s="5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s="9" customFormat="1" ht="19.5" x14ac:dyDescent="0.2">
      <c r="A553" s="12"/>
      <c r="B553" s="12"/>
      <c r="C553" s="7"/>
      <c r="D553" s="6"/>
      <c r="E553" s="6"/>
      <c r="F553" s="5"/>
      <c r="G553" s="5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s="9" customFormat="1" ht="19.5" x14ac:dyDescent="0.2">
      <c r="A554" s="12"/>
      <c r="B554" s="12"/>
      <c r="C554" s="7"/>
      <c r="D554" s="6"/>
      <c r="E554" s="6"/>
      <c r="F554" s="5"/>
      <c r="G554" s="5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s="9" customFormat="1" ht="19.5" x14ac:dyDescent="0.2">
      <c r="A555" s="12"/>
      <c r="B555" s="12"/>
      <c r="C555" s="7"/>
      <c r="D555" s="6"/>
      <c r="E555" s="6"/>
      <c r="F555" s="5"/>
      <c r="G555" s="5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s="9" customFormat="1" ht="19.5" x14ac:dyDescent="0.2">
      <c r="A556" s="12"/>
      <c r="B556" s="12"/>
      <c r="C556" s="7"/>
      <c r="D556" s="6"/>
      <c r="E556" s="6"/>
      <c r="F556" s="5"/>
      <c r="G556" s="5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s="9" customFormat="1" ht="19.5" x14ac:dyDescent="0.2">
      <c r="A557" s="12"/>
      <c r="B557" s="12"/>
      <c r="C557" s="7"/>
      <c r="D557" s="6"/>
      <c r="E557" s="6"/>
      <c r="F557" s="5"/>
      <c r="G557" s="5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s="9" customFormat="1" ht="19.5" x14ac:dyDescent="0.2">
      <c r="A558" s="12"/>
      <c r="B558" s="12"/>
      <c r="C558" s="7"/>
      <c r="D558" s="6"/>
      <c r="E558" s="6"/>
      <c r="F558" s="5"/>
      <c r="G558" s="5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s="9" customFormat="1" ht="19.5" x14ac:dyDescent="0.2">
      <c r="A559" s="12"/>
      <c r="B559" s="12"/>
      <c r="C559" s="7"/>
      <c r="D559" s="6"/>
      <c r="E559" s="6"/>
      <c r="F559" s="5"/>
      <c r="G559" s="5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s="9" customFormat="1" ht="19.5" x14ac:dyDescent="0.2">
      <c r="A560" s="12"/>
      <c r="B560" s="12"/>
      <c r="C560" s="7"/>
      <c r="D560" s="6"/>
      <c r="E560" s="6"/>
      <c r="F560" s="5"/>
      <c r="G560" s="5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s="9" customFormat="1" ht="19.5" x14ac:dyDescent="0.2">
      <c r="A561" s="12"/>
      <c r="B561" s="12"/>
      <c r="C561" s="7"/>
      <c r="D561" s="6"/>
      <c r="E561" s="6"/>
      <c r="F561" s="5"/>
      <c r="G561" s="5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s="9" customFormat="1" ht="19.5" x14ac:dyDescent="0.2">
      <c r="A562" s="12"/>
      <c r="B562" s="12"/>
      <c r="C562" s="7"/>
      <c r="D562" s="6"/>
      <c r="E562" s="6"/>
      <c r="F562" s="5"/>
      <c r="G562" s="5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s="9" customFormat="1" ht="19.5" x14ac:dyDescent="0.2">
      <c r="A563" s="12"/>
      <c r="B563" s="12"/>
      <c r="C563" s="7"/>
      <c r="D563" s="6"/>
      <c r="E563" s="6"/>
      <c r="F563" s="5"/>
      <c r="G563" s="5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s="9" customFormat="1" ht="19.5" x14ac:dyDescent="0.2">
      <c r="A564" s="12"/>
      <c r="B564" s="12"/>
      <c r="C564" s="7"/>
      <c r="D564" s="6"/>
      <c r="E564" s="6"/>
      <c r="F564" s="5"/>
      <c r="G564" s="5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s="9" customFormat="1" ht="19.5" x14ac:dyDescent="0.2">
      <c r="A565" s="12"/>
      <c r="B565" s="12"/>
      <c r="C565" s="7"/>
      <c r="D565" s="6"/>
      <c r="E565" s="6"/>
      <c r="F565" s="5"/>
      <c r="G565" s="5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s="9" customFormat="1" ht="19.5" x14ac:dyDescent="0.2">
      <c r="A566" s="12"/>
      <c r="B566" s="12"/>
      <c r="C566" s="7"/>
      <c r="D566" s="6"/>
      <c r="E566" s="6"/>
      <c r="F566" s="5"/>
      <c r="G566" s="5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s="9" customFormat="1" ht="19.5" x14ac:dyDescent="0.2">
      <c r="A567" s="12"/>
      <c r="B567" s="12"/>
      <c r="C567" s="7"/>
      <c r="D567" s="6"/>
      <c r="E567" s="6"/>
      <c r="F567" s="5"/>
      <c r="G567" s="5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s="9" customFormat="1" ht="19.5" x14ac:dyDescent="0.2">
      <c r="A568" s="12"/>
      <c r="B568" s="12"/>
      <c r="C568" s="7"/>
      <c r="D568" s="6"/>
      <c r="E568" s="6"/>
      <c r="F568" s="5"/>
      <c r="G568" s="5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s="9" customFormat="1" ht="19.5" x14ac:dyDescent="0.2">
      <c r="A569" s="12"/>
      <c r="B569" s="12"/>
      <c r="C569" s="7"/>
      <c r="D569" s="6"/>
      <c r="E569" s="6"/>
      <c r="F569" s="5"/>
      <c r="G569" s="5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s="9" customFormat="1" ht="19.5" x14ac:dyDescent="0.2">
      <c r="A570" s="12"/>
      <c r="B570" s="12"/>
      <c r="C570" s="7"/>
      <c r="D570" s="6"/>
      <c r="E570" s="6"/>
      <c r="F570" s="5"/>
      <c r="G570" s="5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s="9" customFormat="1" ht="19.5" x14ac:dyDescent="0.2">
      <c r="A571" s="12"/>
      <c r="B571" s="12"/>
      <c r="C571" s="7"/>
      <c r="D571" s="6"/>
      <c r="E571" s="6"/>
      <c r="F571" s="5"/>
      <c r="G571" s="5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s="9" customFormat="1" ht="19.5" x14ac:dyDescent="0.2">
      <c r="A572" s="12"/>
      <c r="B572" s="12"/>
      <c r="C572" s="7"/>
      <c r="D572" s="6"/>
      <c r="E572" s="6"/>
      <c r="F572" s="5"/>
      <c r="G572" s="5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s="9" customFormat="1" ht="19.5" x14ac:dyDescent="0.2">
      <c r="A573" s="12"/>
      <c r="B573" s="12"/>
      <c r="C573" s="7"/>
      <c r="D573" s="6"/>
      <c r="E573" s="6"/>
      <c r="F573" s="5"/>
      <c r="G573" s="5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s="9" customFormat="1" ht="19.5" x14ac:dyDescent="0.2">
      <c r="A574" s="12"/>
      <c r="B574" s="12"/>
      <c r="C574" s="7"/>
      <c r="D574" s="6"/>
      <c r="E574" s="6"/>
      <c r="F574" s="5"/>
      <c r="G574" s="5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s="9" customFormat="1" ht="19.5" x14ac:dyDescent="0.2">
      <c r="A575" s="12"/>
      <c r="B575" s="12"/>
      <c r="C575" s="7"/>
      <c r="D575" s="6"/>
      <c r="E575" s="6"/>
      <c r="F575" s="5"/>
      <c r="G575" s="5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s="9" customFormat="1" ht="19.5" x14ac:dyDescent="0.2">
      <c r="A576" s="12"/>
      <c r="B576" s="12"/>
      <c r="C576" s="7"/>
      <c r="D576" s="6"/>
      <c r="E576" s="6"/>
      <c r="F576" s="5"/>
      <c r="G576" s="5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s="9" customFormat="1" ht="19.5" x14ac:dyDescent="0.2">
      <c r="A577" s="12"/>
      <c r="B577" s="12"/>
      <c r="C577" s="7"/>
      <c r="D577" s="6"/>
      <c r="E577" s="6"/>
      <c r="F577" s="5"/>
      <c r="G577" s="5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s="9" customFormat="1" ht="19.5" x14ac:dyDescent="0.2">
      <c r="A578" s="12"/>
      <c r="B578" s="12"/>
      <c r="C578" s="7"/>
      <c r="D578" s="6"/>
      <c r="E578" s="6"/>
      <c r="F578" s="5"/>
      <c r="G578" s="5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s="9" customFormat="1" ht="19.5" x14ac:dyDescent="0.2">
      <c r="A579" s="12"/>
      <c r="B579" s="12"/>
      <c r="C579" s="7"/>
      <c r="D579" s="6"/>
      <c r="E579" s="6"/>
      <c r="F579" s="5"/>
      <c r="G579" s="5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s="9" customFormat="1" ht="19.5" x14ac:dyDescent="0.2">
      <c r="A580" s="12"/>
      <c r="B580" s="12"/>
      <c r="C580" s="7"/>
      <c r="D580" s="6"/>
      <c r="E580" s="6"/>
      <c r="F580" s="5"/>
      <c r="G580" s="5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s="9" customFormat="1" ht="19.5" x14ac:dyDescent="0.2">
      <c r="A581" s="12"/>
      <c r="B581" s="12"/>
      <c r="C581" s="7"/>
      <c r="D581" s="6"/>
      <c r="E581" s="6"/>
      <c r="F581" s="5"/>
      <c r="G581" s="5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s="9" customFormat="1" ht="19.5" x14ac:dyDescent="0.2">
      <c r="A582" s="12"/>
      <c r="B582" s="12"/>
      <c r="C582" s="7"/>
      <c r="D582" s="6"/>
      <c r="E582" s="6"/>
      <c r="F582" s="5"/>
      <c r="G582" s="5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s="9" customFormat="1" ht="19.5" x14ac:dyDescent="0.2">
      <c r="A583" s="12"/>
      <c r="B583" s="12"/>
      <c r="C583" s="7"/>
      <c r="D583" s="6"/>
      <c r="E583" s="6"/>
      <c r="F583" s="5"/>
      <c r="G583" s="5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s="9" customFormat="1" ht="19.5" x14ac:dyDescent="0.2">
      <c r="A584" s="12"/>
      <c r="B584" s="12"/>
      <c r="C584" s="7"/>
      <c r="D584" s="6"/>
      <c r="E584" s="6"/>
      <c r="F584" s="5"/>
      <c r="G584" s="5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s="9" customFormat="1" ht="19.5" x14ac:dyDescent="0.2">
      <c r="A585" s="12"/>
      <c r="B585" s="12"/>
      <c r="C585" s="7"/>
      <c r="D585" s="6"/>
      <c r="E585" s="6"/>
      <c r="F585" s="5"/>
      <c r="G585" s="5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s="9" customFormat="1" ht="19.5" x14ac:dyDescent="0.2">
      <c r="A586" s="12"/>
      <c r="B586" s="12"/>
      <c r="C586" s="7"/>
      <c r="D586" s="6"/>
      <c r="E586" s="6"/>
      <c r="F586" s="5"/>
      <c r="G586" s="5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s="9" customFormat="1" ht="19.5" x14ac:dyDescent="0.2">
      <c r="A587" s="12"/>
      <c r="B587" s="12"/>
      <c r="C587" s="7"/>
      <c r="D587" s="6"/>
      <c r="E587" s="6"/>
      <c r="F587" s="5"/>
      <c r="G587" s="5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s="9" customFormat="1" ht="19.5" x14ac:dyDescent="0.2">
      <c r="A588" s="12"/>
      <c r="B588" s="12"/>
      <c r="C588" s="7"/>
      <c r="D588" s="6"/>
      <c r="E588" s="6"/>
      <c r="F588" s="5"/>
      <c r="G588" s="5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s="9" customFormat="1" ht="19.5" x14ac:dyDescent="0.2">
      <c r="A589" s="12"/>
      <c r="B589" s="12"/>
      <c r="C589" s="7"/>
      <c r="D589" s="6"/>
      <c r="E589" s="6"/>
      <c r="F589" s="5"/>
      <c r="G589" s="5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s="9" customFormat="1" ht="19.5" x14ac:dyDescent="0.2">
      <c r="A590" s="12"/>
      <c r="B590" s="12"/>
      <c r="C590" s="7"/>
      <c r="D590" s="6"/>
      <c r="E590" s="6"/>
      <c r="F590" s="5"/>
      <c r="G590" s="5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s="9" customFormat="1" ht="19.5" x14ac:dyDescent="0.2">
      <c r="A591" s="12"/>
      <c r="B591" s="12"/>
      <c r="C591" s="7"/>
      <c r="D591" s="6"/>
      <c r="E591" s="6"/>
      <c r="F591" s="5"/>
      <c r="G591" s="5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s="9" customFormat="1" ht="19.5" x14ac:dyDescent="0.2">
      <c r="A592" s="12"/>
      <c r="B592" s="12"/>
      <c r="C592" s="7"/>
      <c r="D592" s="6"/>
      <c r="E592" s="6"/>
      <c r="F592" s="5"/>
      <c r="G592" s="5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s="9" customFormat="1" ht="19.5" x14ac:dyDescent="0.2">
      <c r="A593" s="12"/>
      <c r="B593" s="12"/>
      <c r="C593" s="7"/>
      <c r="D593" s="6"/>
      <c r="E593" s="6"/>
      <c r="F593" s="5"/>
      <c r="G593" s="5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s="9" customFormat="1" ht="19.5" x14ac:dyDescent="0.2">
      <c r="A594" s="12"/>
      <c r="B594" s="12"/>
      <c r="C594" s="7"/>
      <c r="D594" s="6"/>
      <c r="E594" s="6"/>
      <c r="F594" s="5"/>
      <c r="G594" s="5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s="9" customFormat="1" ht="19.5" x14ac:dyDescent="0.2">
      <c r="A595" s="12"/>
      <c r="B595" s="12"/>
      <c r="C595" s="7"/>
      <c r="D595" s="6"/>
      <c r="E595" s="6"/>
      <c r="F595" s="5"/>
      <c r="G595" s="5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s="9" customFormat="1" ht="19.5" x14ac:dyDescent="0.2">
      <c r="A596" s="12"/>
      <c r="B596" s="12"/>
      <c r="C596" s="7"/>
      <c r="D596" s="6"/>
      <c r="E596" s="6"/>
      <c r="F596" s="5"/>
      <c r="G596" s="5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s="9" customFormat="1" ht="19.5" x14ac:dyDescent="0.2">
      <c r="A597" s="12"/>
      <c r="B597" s="12"/>
      <c r="C597" s="7"/>
      <c r="D597" s="6"/>
      <c r="E597" s="6"/>
      <c r="F597" s="5"/>
      <c r="G597" s="5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s="9" customFormat="1" ht="19.5" x14ac:dyDescent="0.2">
      <c r="A598" s="12"/>
      <c r="B598" s="12"/>
      <c r="C598" s="7"/>
      <c r="D598" s="6"/>
      <c r="E598" s="6"/>
      <c r="F598" s="5"/>
      <c r="G598" s="5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s="9" customFormat="1" ht="19.5" x14ac:dyDescent="0.2">
      <c r="A599" s="12"/>
      <c r="B599" s="12"/>
      <c r="C599" s="7"/>
      <c r="D599" s="6"/>
      <c r="E599" s="6"/>
      <c r="F599" s="5"/>
      <c r="G599" s="5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s="9" customFormat="1" ht="19.5" x14ac:dyDescent="0.2">
      <c r="A600" s="12"/>
      <c r="B600" s="12"/>
      <c r="C600" s="7"/>
      <c r="D600" s="6"/>
      <c r="E600" s="6"/>
      <c r="F600" s="5"/>
      <c r="G600" s="5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s="9" customFormat="1" ht="19.5" x14ac:dyDescent="0.2">
      <c r="A601" s="12"/>
      <c r="B601" s="12"/>
      <c r="C601" s="7"/>
      <c r="D601" s="6"/>
      <c r="E601" s="6"/>
      <c r="F601" s="5"/>
      <c r="G601" s="5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s="9" customFormat="1" ht="19.5" x14ac:dyDescent="0.2">
      <c r="A602" s="12"/>
      <c r="B602" s="12"/>
      <c r="C602" s="7"/>
      <c r="D602" s="6"/>
      <c r="E602" s="6"/>
      <c r="F602" s="5"/>
      <c r="G602" s="5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s="9" customFormat="1" ht="19.5" x14ac:dyDescent="0.2">
      <c r="A603" s="12"/>
      <c r="B603" s="12"/>
      <c r="C603" s="7"/>
      <c r="D603" s="6"/>
      <c r="E603" s="6"/>
      <c r="F603" s="5"/>
      <c r="G603" s="5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s="9" customFormat="1" ht="19.5" x14ac:dyDescent="0.2">
      <c r="A604" s="12"/>
      <c r="B604" s="12"/>
      <c r="C604" s="7"/>
      <c r="D604" s="6"/>
      <c r="E604" s="6"/>
      <c r="F604" s="5"/>
      <c r="G604" s="5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s="9" customFormat="1" ht="19.5" x14ac:dyDescent="0.2">
      <c r="A605" s="12"/>
      <c r="B605" s="12"/>
      <c r="C605" s="7"/>
      <c r="D605" s="6"/>
      <c r="E605" s="6"/>
      <c r="F605" s="5"/>
      <c r="G605" s="5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s="9" customFormat="1" ht="19.5" x14ac:dyDescent="0.2">
      <c r="A606" s="12"/>
      <c r="B606" s="12"/>
      <c r="C606" s="7"/>
      <c r="D606" s="6"/>
      <c r="E606" s="6"/>
      <c r="F606" s="5"/>
      <c r="G606" s="5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s="9" customFormat="1" ht="19.5" x14ac:dyDescent="0.2">
      <c r="A607" s="12"/>
      <c r="B607" s="12"/>
      <c r="C607" s="7"/>
      <c r="D607" s="6"/>
      <c r="E607" s="6"/>
      <c r="F607" s="5"/>
      <c r="G607" s="5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s="9" customFormat="1" ht="19.5" x14ac:dyDescent="0.2">
      <c r="A608" s="12"/>
      <c r="B608" s="12"/>
      <c r="C608" s="7"/>
      <c r="D608" s="6"/>
      <c r="E608" s="6"/>
      <c r="F608" s="5"/>
      <c r="G608" s="5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s="9" customFormat="1" ht="19.5" x14ac:dyDescent="0.2">
      <c r="A609" s="12"/>
      <c r="B609" s="12"/>
      <c r="C609" s="7"/>
      <c r="D609" s="6"/>
      <c r="E609" s="6"/>
      <c r="F609" s="5"/>
      <c r="G609" s="5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s="9" customFormat="1" ht="19.5" x14ac:dyDescent="0.2">
      <c r="A610" s="12"/>
      <c r="B610" s="12"/>
      <c r="C610" s="7"/>
      <c r="D610" s="6"/>
      <c r="E610" s="6"/>
      <c r="F610" s="5"/>
      <c r="G610" s="5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s="9" customFormat="1" ht="19.5" x14ac:dyDescent="0.2">
      <c r="A611" s="12"/>
      <c r="B611" s="12"/>
      <c r="C611" s="7"/>
      <c r="D611" s="6"/>
      <c r="E611" s="6"/>
      <c r="F611" s="5"/>
      <c r="G611" s="5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s="9" customFormat="1" ht="19.5" x14ac:dyDescent="0.2">
      <c r="A612" s="12"/>
      <c r="B612" s="12"/>
      <c r="C612" s="7"/>
      <c r="D612" s="6"/>
      <c r="E612" s="6"/>
      <c r="F612" s="5"/>
      <c r="G612" s="5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s="9" customFormat="1" ht="19.5" x14ac:dyDescent="0.2">
      <c r="A613" s="12"/>
      <c r="B613" s="12"/>
      <c r="C613" s="7"/>
      <c r="D613" s="6"/>
      <c r="E613" s="6"/>
      <c r="F613" s="5"/>
      <c r="G613" s="5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s="9" customFormat="1" ht="19.5" x14ac:dyDescent="0.2">
      <c r="A614" s="12"/>
      <c r="B614" s="12"/>
      <c r="C614" s="7"/>
      <c r="D614" s="6"/>
      <c r="E614" s="6"/>
      <c r="F614" s="5"/>
      <c r="G614" s="5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s="9" customFormat="1" ht="19.5" x14ac:dyDescent="0.2">
      <c r="A615" s="12"/>
      <c r="B615" s="12"/>
      <c r="C615" s="7"/>
      <c r="D615" s="6"/>
      <c r="E615" s="6"/>
      <c r="F615" s="5"/>
      <c r="G615" s="5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s="9" customFormat="1" ht="19.5" x14ac:dyDescent="0.2">
      <c r="A616" s="12"/>
      <c r="B616" s="12"/>
      <c r="C616" s="7"/>
      <c r="D616" s="6"/>
      <c r="E616" s="6"/>
      <c r="F616" s="5"/>
      <c r="G616" s="5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s="9" customFormat="1" ht="19.5" x14ac:dyDescent="0.2">
      <c r="A617" s="12"/>
      <c r="B617" s="12"/>
      <c r="C617" s="7"/>
      <c r="D617" s="6"/>
      <c r="E617" s="6"/>
      <c r="F617" s="5"/>
      <c r="G617" s="5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s="9" customFormat="1" ht="19.5" x14ac:dyDescent="0.2">
      <c r="A618" s="12"/>
      <c r="B618" s="12"/>
      <c r="C618" s="7"/>
      <c r="D618" s="6"/>
      <c r="E618" s="6"/>
      <c r="F618" s="5"/>
      <c r="G618" s="5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s="9" customFormat="1" ht="19.5" x14ac:dyDescent="0.2">
      <c r="A619" s="12"/>
      <c r="B619" s="12"/>
      <c r="C619" s="7"/>
      <c r="D619" s="6"/>
      <c r="E619" s="6"/>
      <c r="F619" s="5"/>
      <c r="G619" s="5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s="9" customFormat="1" ht="19.5" x14ac:dyDescent="0.2">
      <c r="A620" s="12"/>
      <c r="B620" s="12"/>
      <c r="C620" s="7"/>
      <c r="D620" s="6"/>
      <c r="E620" s="6"/>
      <c r="F620" s="5"/>
      <c r="G620" s="5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s="9" customFormat="1" ht="19.5" x14ac:dyDescent="0.2">
      <c r="A621" s="12"/>
      <c r="B621" s="12"/>
      <c r="C621" s="7"/>
      <c r="D621" s="6"/>
      <c r="E621" s="6"/>
      <c r="F621" s="5"/>
      <c r="G621" s="5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s="9" customFormat="1" ht="19.5" x14ac:dyDescent="0.2">
      <c r="A622" s="12"/>
      <c r="B622" s="12"/>
      <c r="C622" s="7"/>
      <c r="D622" s="6"/>
      <c r="E622" s="6"/>
      <c r="F622" s="5"/>
      <c r="G622" s="5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s="9" customFormat="1" ht="19.5" x14ac:dyDescent="0.2">
      <c r="A623" s="12"/>
      <c r="B623" s="12"/>
      <c r="C623" s="7"/>
      <c r="D623" s="6"/>
      <c r="E623" s="6"/>
      <c r="F623" s="5"/>
      <c r="G623" s="5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s="9" customFormat="1" ht="19.5" x14ac:dyDescent="0.2">
      <c r="A624" s="12"/>
      <c r="B624" s="12"/>
      <c r="C624" s="7"/>
      <c r="D624" s="6"/>
      <c r="E624" s="6"/>
      <c r="F624" s="5"/>
      <c r="G624" s="5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s="9" customFormat="1" ht="19.5" x14ac:dyDescent="0.2">
      <c r="A625" s="12"/>
      <c r="B625" s="12"/>
      <c r="C625" s="7"/>
      <c r="D625" s="6"/>
      <c r="E625" s="6"/>
      <c r="F625" s="5"/>
      <c r="G625" s="5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s="9" customFormat="1" ht="19.5" x14ac:dyDescent="0.2">
      <c r="A626" s="12"/>
      <c r="B626" s="12"/>
      <c r="C626" s="7"/>
      <c r="D626" s="6"/>
      <c r="E626" s="6"/>
      <c r="F626" s="5"/>
      <c r="G626" s="5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s="9" customFormat="1" ht="19.5" x14ac:dyDescent="0.2">
      <c r="A627" s="12"/>
      <c r="B627" s="12"/>
      <c r="C627" s="7"/>
      <c r="D627" s="6"/>
      <c r="E627" s="6"/>
      <c r="F627" s="5"/>
      <c r="G627" s="5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s="9" customFormat="1" ht="19.5" x14ac:dyDescent="0.2">
      <c r="A628" s="12"/>
      <c r="B628" s="12"/>
      <c r="C628" s="7"/>
      <c r="D628" s="6"/>
      <c r="E628" s="6"/>
      <c r="F628" s="5"/>
      <c r="G628" s="5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s="9" customFormat="1" ht="19.5" x14ac:dyDescent="0.2">
      <c r="A629" s="12"/>
      <c r="B629" s="12"/>
      <c r="C629" s="7"/>
      <c r="D629" s="6"/>
      <c r="E629" s="6"/>
      <c r="F629" s="5"/>
      <c r="G629" s="5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s="9" customFormat="1" ht="19.5" x14ac:dyDescent="0.2">
      <c r="A630" s="12"/>
      <c r="B630" s="12"/>
      <c r="C630" s="7"/>
      <c r="D630" s="6"/>
      <c r="E630" s="6"/>
      <c r="F630" s="5"/>
      <c r="G630" s="5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s="9" customFormat="1" ht="19.5" x14ac:dyDescent="0.2">
      <c r="A631" s="12"/>
      <c r="B631" s="12"/>
      <c r="C631" s="7"/>
      <c r="D631" s="6"/>
      <c r="E631" s="6"/>
      <c r="F631" s="5"/>
      <c r="G631" s="5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s="9" customFormat="1" ht="19.5" x14ac:dyDescent="0.2">
      <c r="A632" s="12"/>
      <c r="B632" s="12"/>
      <c r="C632" s="7"/>
      <c r="D632" s="6"/>
      <c r="E632" s="6"/>
      <c r="F632" s="5"/>
      <c r="G632" s="5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s="9" customFormat="1" ht="19.5" x14ac:dyDescent="0.2">
      <c r="A633" s="12"/>
      <c r="B633" s="12"/>
      <c r="C633" s="7"/>
      <c r="D633" s="6"/>
      <c r="E633" s="6"/>
      <c r="F633" s="5"/>
      <c r="G633" s="5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s="9" customFormat="1" ht="19.5" x14ac:dyDescent="0.2">
      <c r="A634" s="12"/>
      <c r="B634" s="12"/>
      <c r="C634" s="7"/>
      <c r="D634" s="6"/>
      <c r="E634" s="6"/>
      <c r="F634" s="5"/>
      <c r="G634" s="5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s="9" customFormat="1" ht="19.5" x14ac:dyDescent="0.2">
      <c r="A635" s="12"/>
      <c r="B635" s="12"/>
      <c r="C635" s="7"/>
      <c r="D635" s="6"/>
      <c r="E635" s="6"/>
      <c r="F635" s="5"/>
      <c r="G635" s="5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s="9" customFormat="1" ht="19.5" x14ac:dyDescent="0.2">
      <c r="A636" s="12"/>
      <c r="B636" s="12"/>
      <c r="C636" s="7"/>
      <c r="D636" s="6"/>
      <c r="E636" s="6"/>
      <c r="F636" s="5"/>
      <c r="G636" s="5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s="9" customFormat="1" ht="19.5" x14ac:dyDescent="0.2">
      <c r="A637" s="12"/>
      <c r="B637" s="12"/>
      <c r="C637" s="7"/>
      <c r="D637" s="6"/>
      <c r="E637" s="6"/>
      <c r="F637" s="5"/>
      <c r="G637" s="5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s="9" customFormat="1" ht="19.5" x14ac:dyDescent="0.2">
      <c r="A638" s="12"/>
      <c r="B638" s="12"/>
      <c r="C638" s="7"/>
      <c r="D638" s="6"/>
      <c r="E638" s="6"/>
      <c r="F638" s="5"/>
      <c r="G638" s="5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s="9" customFormat="1" ht="19.5" x14ac:dyDescent="0.2">
      <c r="A639" s="12"/>
      <c r="B639" s="12"/>
      <c r="C639" s="7"/>
      <c r="D639" s="6"/>
      <c r="E639" s="6"/>
      <c r="F639" s="5"/>
      <c r="G639" s="5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s="9" customFormat="1" ht="19.5" x14ac:dyDescent="0.2">
      <c r="A640" s="12"/>
      <c r="B640" s="12"/>
      <c r="C640" s="7"/>
      <c r="D640" s="6"/>
      <c r="E640" s="6"/>
      <c r="F640" s="5"/>
      <c r="G640" s="5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s="9" customFormat="1" ht="19.5" x14ac:dyDescent="0.2">
      <c r="A641" s="12"/>
      <c r="B641" s="12"/>
      <c r="C641" s="7"/>
      <c r="D641" s="6"/>
      <c r="E641" s="6"/>
      <c r="F641" s="5"/>
      <c r="G641" s="5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s="9" customFormat="1" ht="19.5" x14ac:dyDescent="0.2">
      <c r="A642" s="12"/>
      <c r="B642" s="12"/>
      <c r="C642" s="7"/>
      <c r="D642" s="6"/>
      <c r="E642" s="6"/>
      <c r="F642" s="5"/>
      <c r="G642" s="5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s="9" customFormat="1" ht="19.5" x14ac:dyDescent="0.2">
      <c r="A643" s="12"/>
      <c r="B643" s="12"/>
      <c r="C643" s="7"/>
      <c r="D643" s="6"/>
      <c r="E643" s="6"/>
      <c r="F643" s="5"/>
      <c r="G643" s="5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s="9" customFormat="1" ht="19.5" x14ac:dyDescent="0.2">
      <c r="A644" s="12"/>
      <c r="B644" s="12"/>
      <c r="C644" s="7"/>
      <c r="D644" s="6"/>
      <c r="E644" s="6"/>
      <c r="F644" s="5"/>
      <c r="G644" s="5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s="9" customFormat="1" ht="19.5" x14ac:dyDescent="0.2">
      <c r="A645" s="12"/>
      <c r="B645" s="12"/>
      <c r="C645" s="7"/>
      <c r="D645" s="6"/>
      <c r="E645" s="6"/>
      <c r="F645" s="5"/>
      <c r="G645" s="5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s="9" customFormat="1" ht="19.5" x14ac:dyDescent="0.2">
      <c r="A646" s="12"/>
      <c r="B646" s="12"/>
      <c r="C646" s="7"/>
      <c r="D646" s="6"/>
      <c r="E646" s="6"/>
      <c r="F646" s="5"/>
      <c r="G646" s="5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s="9" customFormat="1" ht="19.5" x14ac:dyDescent="0.2">
      <c r="A647" s="12"/>
      <c r="B647" s="12"/>
      <c r="C647" s="7"/>
      <c r="D647" s="6"/>
      <c r="E647" s="6"/>
      <c r="F647" s="5"/>
      <c r="G647" s="5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s="9" customFormat="1" ht="19.5" x14ac:dyDescent="0.2">
      <c r="A648" s="12"/>
      <c r="B648" s="12"/>
      <c r="C648" s="7"/>
      <c r="D648" s="6"/>
      <c r="E648" s="6"/>
      <c r="F648" s="5"/>
      <c r="G648" s="5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s="9" customFormat="1" ht="19.5" x14ac:dyDescent="0.2">
      <c r="A649" s="12"/>
      <c r="B649" s="12"/>
      <c r="C649" s="7"/>
      <c r="D649" s="6"/>
      <c r="E649" s="6"/>
      <c r="F649" s="5"/>
      <c r="G649" s="5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s="9" customFormat="1" ht="19.5" x14ac:dyDescent="0.2">
      <c r="A650" s="12"/>
      <c r="B650" s="12"/>
      <c r="C650" s="7"/>
      <c r="D650" s="6"/>
      <c r="E650" s="6"/>
      <c r="F650" s="5"/>
      <c r="G650" s="5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s="9" customFormat="1" ht="19.5" x14ac:dyDescent="0.2">
      <c r="A651" s="12"/>
      <c r="B651" s="12"/>
      <c r="C651" s="7"/>
      <c r="D651" s="6"/>
      <c r="E651" s="6"/>
      <c r="F651" s="5"/>
      <c r="G651" s="5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s="9" customFormat="1" ht="19.5" x14ac:dyDescent="0.2">
      <c r="A652" s="12"/>
      <c r="B652" s="12"/>
      <c r="C652" s="7"/>
      <c r="D652" s="6"/>
      <c r="E652" s="6"/>
      <c r="F652" s="5"/>
      <c r="G652" s="5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s="9" customFormat="1" ht="19.5" x14ac:dyDescent="0.2">
      <c r="A653" s="12"/>
      <c r="B653" s="12"/>
      <c r="C653" s="7"/>
      <c r="D653" s="6"/>
      <c r="E653" s="6"/>
      <c r="F653" s="5"/>
      <c r="G653" s="5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s="9" customFormat="1" ht="19.5" x14ac:dyDescent="0.2">
      <c r="A654" s="12"/>
      <c r="B654" s="12"/>
      <c r="C654" s="7"/>
      <c r="D654" s="6"/>
      <c r="E654" s="6"/>
      <c r="F654" s="5"/>
      <c r="G654" s="5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s="9" customFormat="1" ht="19.5" x14ac:dyDescent="0.2">
      <c r="A655" s="12"/>
      <c r="B655" s="12"/>
      <c r="C655" s="7"/>
      <c r="D655" s="6"/>
      <c r="E655" s="6"/>
      <c r="F655" s="5"/>
      <c r="G655" s="5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s="9" customFormat="1" ht="19.5" x14ac:dyDescent="0.2">
      <c r="A656" s="12"/>
      <c r="B656" s="12"/>
      <c r="C656" s="7"/>
      <c r="D656" s="6"/>
      <c r="E656" s="6"/>
      <c r="F656" s="5"/>
      <c r="G656" s="5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s="9" customFormat="1" ht="19.5" x14ac:dyDescent="0.2">
      <c r="A657" s="12"/>
      <c r="B657" s="12"/>
      <c r="C657" s="7"/>
      <c r="D657" s="6"/>
      <c r="E657" s="6"/>
      <c r="F657" s="5"/>
      <c r="G657" s="5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s="9" customFormat="1" ht="19.5" x14ac:dyDescent="0.2">
      <c r="A658" s="12"/>
      <c r="B658" s="12"/>
      <c r="C658" s="7"/>
      <c r="D658" s="6"/>
      <c r="E658" s="6"/>
      <c r="F658" s="5"/>
      <c r="G658" s="5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s="9" customFormat="1" ht="19.5" x14ac:dyDescent="0.2">
      <c r="A659" s="12"/>
      <c r="B659" s="12"/>
      <c r="C659" s="7"/>
      <c r="D659" s="6"/>
      <c r="E659" s="6"/>
      <c r="F659" s="5"/>
      <c r="G659" s="5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s="9" customFormat="1" ht="19.5" x14ac:dyDescent="0.2">
      <c r="A660" s="12"/>
      <c r="B660" s="12"/>
      <c r="C660" s="7"/>
      <c r="D660" s="6"/>
      <c r="E660" s="6"/>
      <c r="F660" s="5"/>
      <c r="G660" s="5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s="9" customFormat="1" ht="19.5" x14ac:dyDescent="0.2">
      <c r="A661" s="12"/>
      <c r="B661" s="12"/>
      <c r="C661" s="7"/>
      <c r="D661" s="6"/>
      <c r="E661" s="6"/>
      <c r="F661" s="5"/>
      <c r="G661" s="5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s="9" customFormat="1" ht="19.5" x14ac:dyDescent="0.2">
      <c r="A662" s="12"/>
      <c r="B662" s="12"/>
      <c r="C662" s="7"/>
      <c r="D662" s="6"/>
      <c r="E662" s="6"/>
      <c r="F662" s="5"/>
      <c r="G662" s="5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s="9" customFormat="1" ht="19.5" x14ac:dyDescent="0.2">
      <c r="A663" s="12"/>
      <c r="B663" s="12"/>
      <c r="C663" s="7"/>
      <c r="D663" s="6"/>
      <c r="E663" s="6"/>
      <c r="F663" s="5"/>
      <c r="G663" s="5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s="9" customFormat="1" ht="19.5" x14ac:dyDescent="0.2">
      <c r="A664" s="12"/>
      <c r="B664" s="12"/>
      <c r="C664" s="7"/>
      <c r="D664" s="6"/>
      <c r="E664" s="6"/>
      <c r="F664" s="5"/>
      <c r="G664" s="5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s="9" customFormat="1" ht="19.5" x14ac:dyDescent="0.2">
      <c r="A665" s="12"/>
      <c r="B665" s="12"/>
      <c r="C665" s="7"/>
      <c r="D665" s="6"/>
      <c r="E665" s="6"/>
      <c r="F665" s="5"/>
      <c r="G665" s="5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s="9" customFormat="1" ht="19.5" x14ac:dyDescent="0.2">
      <c r="A666" s="12"/>
      <c r="B666" s="12"/>
      <c r="C666" s="7"/>
      <c r="D666" s="6"/>
      <c r="E666" s="6"/>
      <c r="F666" s="5"/>
      <c r="G666" s="5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s="9" customFormat="1" ht="19.5" x14ac:dyDescent="0.2">
      <c r="A667" s="12"/>
      <c r="B667" s="12"/>
      <c r="C667" s="7"/>
      <c r="D667" s="6"/>
      <c r="E667" s="6"/>
      <c r="F667" s="5"/>
      <c r="G667" s="5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s="9" customFormat="1" ht="19.5" x14ac:dyDescent="0.2">
      <c r="A668" s="12"/>
      <c r="B668" s="12"/>
      <c r="C668" s="7"/>
      <c r="D668" s="6"/>
      <c r="E668" s="6"/>
      <c r="F668" s="5"/>
      <c r="G668" s="5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s="9" customFormat="1" ht="19.5" x14ac:dyDescent="0.2">
      <c r="A669" s="12"/>
      <c r="B669" s="12"/>
      <c r="C669" s="7"/>
      <c r="D669" s="6"/>
      <c r="E669" s="6"/>
      <c r="F669" s="5"/>
      <c r="G669" s="5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s="9" customFormat="1" ht="19.5" x14ac:dyDescent="0.2">
      <c r="A670" s="12"/>
      <c r="B670" s="12"/>
      <c r="C670" s="7"/>
      <c r="D670" s="6"/>
      <c r="E670" s="6"/>
      <c r="F670" s="5"/>
      <c r="G670" s="5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s="9" customFormat="1" ht="19.5" x14ac:dyDescent="0.2">
      <c r="A671" s="12"/>
      <c r="B671" s="12"/>
      <c r="C671" s="7"/>
      <c r="D671" s="6"/>
      <c r="E671" s="6"/>
      <c r="F671" s="5"/>
      <c r="G671" s="5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s="9" customFormat="1" ht="19.5" x14ac:dyDescent="0.2">
      <c r="A672" s="12"/>
      <c r="B672" s="12"/>
      <c r="C672" s="7"/>
      <c r="D672" s="6"/>
      <c r="E672" s="6"/>
      <c r="F672" s="5"/>
      <c r="G672" s="5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s="9" customFormat="1" ht="19.5" x14ac:dyDescent="0.2">
      <c r="A673" s="12"/>
      <c r="B673" s="12"/>
      <c r="C673" s="7"/>
      <c r="D673" s="6"/>
      <c r="E673" s="6"/>
      <c r="F673" s="5"/>
      <c r="G673" s="5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s="9" customFormat="1" ht="19.5" x14ac:dyDescent="0.2">
      <c r="A674" s="12"/>
      <c r="B674" s="12"/>
      <c r="C674" s="7"/>
      <c r="D674" s="6"/>
      <c r="E674" s="6"/>
      <c r="F674" s="5"/>
      <c r="G674" s="5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s="9" customFormat="1" ht="19.5" x14ac:dyDescent="0.2">
      <c r="A675" s="12"/>
      <c r="B675" s="12"/>
      <c r="C675" s="7"/>
      <c r="D675" s="6"/>
      <c r="E675" s="6"/>
      <c r="F675" s="5"/>
      <c r="G675" s="5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s="9" customFormat="1" ht="19.5" x14ac:dyDescent="0.2">
      <c r="A676" s="12"/>
      <c r="B676" s="12"/>
      <c r="C676" s="7"/>
      <c r="D676" s="6"/>
      <c r="E676" s="6"/>
      <c r="F676" s="5"/>
      <c r="G676" s="5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s="9" customFormat="1" ht="19.5" x14ac:dyDescent="0.2">
      <c r="A677" s="12"/>
      <c r="B677" s="12"/>
      <c r="C677" s="7"/>
      <c r="D677" s="6"/>
      <c r="E677" s="6"/>
      <c r="F677" s="5"/>
      <c r="G677" s="5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s="9" customFormat="1" ht="19.5" x14ac:dyDescent="0.2">
      <c r="A678" s="12"/>
      <c r="B678" s="12"/>
      <c r="C678" s="7"/>
      <c r="D678" s="6"/>
      <c r="E678" s="6"/>
      <c r="F678" s="5"/>
      <c r="G678" s="5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s="9" customFormat="1" ht="19.5" x14ac:dyDescent="0.2">
      <c r="A679" s="12"/>
      <c r="B679" s="12"/>
      <c r="C679" s="7"/>
      <c r="D679" s="6"/>
      <c r="E679" s="6"/>
      <c r="F679" s="5"/>
      <c r="G679" s="5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s="9" customFormat="1" ht="19.5" x14ac:dyDescent="0.2">
      <c r="A680" s="12"/>
      <c r="B680" s="12"/>
      <c r="C680" s="7"/>
      <c r="D680" s="6"/>
      <c r="E680" s="6"/>
      <c r="F680" s="5"/>
      <c r="G680" s="5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s="9" customFormat="1" ht="19.5" x14ac:dyDescent="0.2">
      <c r="A681" s="12"/>
      <c r="B681" s="12"/>
      <c r="C681" s="7"/>
      <c r="D681" s="6"/>
      <c r="E681" s="6"/>
      <c r="F681" s="5"/>
      <c r="G681" s="5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s="9" customFormat="1" ht="19.5" x14ac:dyDescent="0.2">
      <c r="A682" s="12"/>
      <c r="B682" s="12"/>
      <c r="C682" s="7"/>
      <c r="D682" s="6"/>
      <c r="E682" s="6"/>
      <c r="F682" s="5"/>
      <c r="G682" s="5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s="9" customFormat="1" ht="19.5" x14ac:dyDescent="0.2">
      <c r="A683" s="12"/>
      <c r="B683" s="12"/>
      <c r="C683" s="7"/>
      <c r="D683" s="6"/>
      <c r="E683" s="6"/>
      <c r="F683" s="5"/>
      <c r="G683" s="5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s="9" customFormat="1" ht="19.5" x14ac:dyDescent="0.2">
      <c r="A684" s="12"/>
      <c r="B684" s="12"/>
      <c r="C684" s="7"/>
      <c r="D684" s="6"/>
      <c r="E684" s="6"/>
      <c r="F684" s="5"/>
      <c r="G684" s="5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s="9" customFormat="1" ht="19.5" x14ac:dyDescent="0.2">
      <c r="A685" s="12"/>
      <c r="B685" s="12"/>
      <c r="C685" s="7"/>
      <c r="D685" s="6"/>
      <c r="E685" s="6"/>
      <c r="F685" s="5"/>
      <c r="G685" s="5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s="9" customFormat="1" ht="19.5" x14ac:dyDescent="0.2">
      <c r="A686" s="12"/>
      <c r="B686" s="12"/>
      <c r="C686" s="7"/>
      <c r="D686" s="6"/>
      <c r="E686" s="6"/>
      <c r="F686" s="5"/>
      <c r="G686" s="5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s="9" customFormat="1" ht="19.5" x14ac:dyDescent="0.2">
      <c r="A687" s="12"/>
      <c r="B687" s="12"/>
      <c r="C687" s="7"/>
      <c r="D687" s="6"/>
      <c r="E687" s="6"/>
      <c r="F687" s="5"/>
      <c r="G687" s="5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s="9" customFormat="1" ht="19.5" x14ac:dyDescent="0.2">
      <c r="A688" s="12"/>
      <c r="B688" s="12"/>
      <c r="C688" s="7"/>
      <c r="D688" s="6"/>
      <c r="E688" s="6"/>
      <c r="F688" s="5"/>
      <c r="G688" s="5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s="9" customFormat="1" ht="19.5" x14ac:dyDescent="0.2">
      <c r="A689" s="12"/>
      <c r="B689" s="12"/>
      <c r="C689" s="7"/>
      <c r="D689" s="6"/>
      <c r="E689" s="6"/>
      <c r="F689" s="5"/>
      <c r="G689" s="5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s="9" customFormat="1" ht="19.5" x14ac:dyDescent="0.2">
      <c r="A690" s="12"/>
      <c r="B690" s="12"/>
      <c r="C690" s="7"/>
      <c r="D690" s="6"/>
      <c r="E690" s="6"/>
      <c r="F690" s="5"/>
      <c r="G690" s="5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s="9" customFormat="1" ht="19.5" x14ac:dyDescent="0.2">
      <c r="A691" s="12"/>
      <c r="B691" s="12"/>
      <c r="C691" s="7"/>
      <c r="D691" s="6"/>
      <c r="E691" s="6"/>
      <c r="F691" s="5"/>
      <c r="G691" s="5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s="9" customFormat="1" ht="19.5" x14ac:dyDescent="0.2">
      <c r="A692" s="12"/>
      <c r="B692" s="12"/>
      <c r="C692" s="7"/>
      <c r="D692" s="6"/>
      <c r="E692" s="6"/>
      <c r="F692" s="5"/>
      <c r="G692" s="5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s="9" customFormat="1" ht="19.5" x14ac:dyDescent="0.2">
      <c r="A693" s="12"/>
      <c r="B693" s="12"/>
      <c r="C693" s="7"/>
      <c r="D693" s="6"/>
      <c r="E693" s="6"/>
      <c r="F693" s="5"/>
      <c r="G693" s="5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s="9" customFormat="1" ht="19.5" x14ac:dyDescent="0.2">
      <c r="A694" s="12"/>
      <c r="B694" s="12"/>
      <c r="C694" s="7"/>
      <c r="D694" s="6"/>
      <c r="E694" s="6"/>
      <c r="F694" s="5"/>
      <c r="G694" s="5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s="9" customFormat="1" ht="19.5" x14ac:dyDescent="0.2">
      <c r="A695" s="12"/>
      <c r="B695" s="12"/>
      <c r="C695" s="7"/>
      <c r="D695" s="6"/>
      <c r="E695" s="6"/>
      <c r="F695" s="5"/>
      <c r="G695" s="5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s="9" customFormat="1" ht="19.5" x14ac:dyDescent="0.2">
      <c r="A696" s="12"/>
      <c r="B696" s="12"/>
      <c r="C696" s="7"/>
      <c r="D696" s="6"/>
      <c r="E696" s="6"/>
      <c r="F696" s="5"/>
      <c r="G696" s="5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s="9" customFormat="1" ht="19.5" x14ac:dyDescent="0.2">
      <c r="A697" s="12"/>
      <c r="B697" s="12"/>
      <c r="C697" s="7"/>
      <c r="D697" s="6"/>
      <c r="E697" s="6"/>
      <c r="F697" s="5"/>
      <c r="G697" s="5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s="9" customFormat="1" ht="19.5" x14ac:dyDescent="0.2">
      <c r="A698" s="12"/>
      <c r="B698" s="12"/>
      <c r="C698" s="7"/>
      <c r="D698" s="6"/>
      <c r="E698" s="6"/>
      <c r="F698" s="5"/>
      <c r="G698" s="5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s="9" customFormat="1" ht="19.5" x14ac:dyDescent="0.2">
      <c r="A699" s="12"/>
      <c r="B699" s="12"/>
      <c r="C699" s="7"/>
      <c r="D699" s="6"/>
      <c r="E699" s="6"/>
      <c r="F699" s="5"/>
      <c r="G699" s="5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s="9" customFormat="1" ht="19.5" x14ac:dyDescent="0.2">
      <c r="A700" s="12"/>
      <c r="B700" s="12"/>
      <c r="C700" s="7"/>
      <c r="D700" s="6"/>
      <c r="E700" s="6"/>
      <c r="F700" s="5"/>
      <c r="G700" s="5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s="9" customFormat="1" ht="19.5" x14ac:dyDescent="0.2">
      <c r="A701" s="12"/>
      <c r="B701" s="12"/>
      <c r="C701" s="7"/>
      <c r="D701" s="6"/>
      <c r="E701" s="6"/>
      <c r="F701" s="5"/>
      <c r="G701" s="5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s="9" customFormat="1" ht="19.5" x14ac:dyDescent="0.2">
      <c r="A702" s="12"/>
      <c r="B702" s="12"/>
      <c r="C702" s="7"/>
      <c r="D702" s="6"/>
      <c r="E702" s="6"/>
      <c r="F702" s="5"/>
      <c r="G702" s="5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s="9" customFormat="1" ht="19.5" x14ac:dyDescent="0.2">
      <c r="A703" s="12"/>
      <c r="B703" s="12"/>
      <c r="C703" s="7"/>
      <c r="D703" s="6"/>
      <c r="E703" s="6"/>
      <c r="F703" s="5"/>
      <c r="G703" s="5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s="9" customFormat="1" ht="19.5" x14ac:dyDescent="0.2">
      <c r="A704" s="12"/>
      <c r="B704" s="12"/>
      <c r="C704" s="7"/>
      <c r="D704" s="6"/>
      <c r="E704" s="6"/>
      <c r="F704" s="5"/>
      <c r="G704" s="5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s="9" customFormat="1" ht="19.5" x14ac:dyDescent="0.2">
      <c r="A705" s="12"/>
      <c r="B705" s="12"/>
      <c r="C705" s="7"/>
      <c r="D705" s="6"/>
      <c r="E705" s="6"/>
      <c r="F705" s="5"/>
      <c r="G705" s="5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s="9" customFormat="1" ht="19.5" x14ac:dyDescent="0.2">
      <c r="A706" s="12"/>
      <c r="B706" s="12"/>
      <c r="C706" s="7"/>
      <c r="D706" s="6"/>
      <c r="E706" s="6"/>
      <c r="F706" s="5"/>
      <c r="G706" s="5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s="9" customFormat="1" ht="19.5" x14ac:dyDescent="0.2">
      <c r="A707" s="12"/>
      <c r="B707" s="12"/>
      <c r="C707" s="7"/>
      <c r="D707" s="6"/>
      <c r="E707" s="6"/>
      <c r="F707" s="5"/>
      <c r="G707" s="5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s="9" customFormat="1" ht="19.5" x14ac:dyDescent="0.2">
      <c r="A708" s="12"/>
      <c r="B708" s="12"/>
      <c r="C708" s="7"/>
      <c r="D708" s="6"/>
      <c r="E708" s="6"/>
      <c r="F708" s="5"/>
      <c r="G708" s="5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s="9" customFormat="1" ht="19.5" x14ac:dyDescent="0.2">
      <c r="A709" s="12"/>
      <c r="B709" s="12"/>
      <c r="C709" s="7"/>
      <c r="D709" s="6"/>
      <c r="E709" s="6"/>
      <c r="F709" s="5"/>
      <c r="G709" s="5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s="9" customFormat="1" ht="19.5" x14ac:dyDescent="0.2">
      <c r="A710" s="12"/>
      <c r="B710" s="12"/>
      <c r="C710" s="7"/>
      <c r="D710" s="6"/>
      <c r="E710" s="6"/>
      <c r="F710" s="5"/>
      <c r="G710" s="5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s="9" customFormat="1" ht="19.5" x14ac:dyDescent="0.2">
      <c r="A711" s="12"/>
      <c r="B711" s="12"/>
      <c r="C711" s="7"/>
      <c r="D711" s="6"/>
      <c r="E711" s="6"/>
      <c r="F711" s="5"/>
      <c r="G711" s="5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s="9" customFormat="1" ht="19.5" x14ac:dyDescent="0.2">
      <c r="A712" s="12"/>
      <c r="B712" s="12"/>
      <c r="C712" s="7"/>
      <c r="D712" s="6"/>
      <c r="E712" s="6"/>
      <c r="F712" s="5"/>
      <c r="G712" s="5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s="9" customFormat="1" ht="19.5" x14ac:dyDescent="0.2">
      <c r="A713" s="12"/>
      <c r="B713" s="12"/>
      <c r="C713" s="7"/>
      <c r="D713" s="6"/>
      <c r="E713" s="6"/>
      <c r="F713" s="5"/>
      <c r="G713" s="5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s="9" customFormat="1" ht="19.5" x14ac:dyDescent="0.2">
      <c r="A714" s="12"/>
      <c r="B714" s="12"/>
      <c r="C714" s="7"/>
      <c r="D714" s="6"/>
      <c r="E714" s="6"/>
      <c r="F714" s="5"/>
      <c r="G714" s="5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s="9" customFormat="1" ht="19.5" x14ac:dyDescent="0.2">
      <c r="A715" s="12"/>
      <c r="B715" s="12"/>
      <c r="C715" s="7"/>
      <c r="D715" s="6"/>
      <c r="E715" s="6"/>
      <c r="F715" s="5"/>
      <c r="G715" s="5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s="9" customFormat="1" ht="19.5" x14ac:dyDescent="0.2">
      <c r="A716" s="12"/>
      <c r="B716" s="12"/>
      <c r="C716" s="7"/>
      <c r="D716" s="6"/>
      <c r="E716" s="6"/>
      <c r="F716" s="5"/>
      <c r="G716" s="5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s="9" customFormat="1" ht="19.5" x14ac:dyDescent="0.2">
      <c r="A717" s="12"/>
      <c r="B717" s="12"/>
      <c r="C717" s="7"/>
      <c r="D717" s="6"/>
      <c r="E717" s="6"/>
      <c r="F717" s="5"/>
      <c r="G717" s="5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s="9" customFormat="1" ht="19.5" x14ac:dyDescent="0.2">
      <c r="A718" s="12"/>
      <c r="B718" s="12"/>
      <c r="C718" s="7"/>
      <c r="D718" s="6"/>
      <c r="E718" s="6"/>
      <c r="F718" s="5"/>
      <c r="G718" s="5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s="9" customFormat="1" ht="19.5" x14ac:dyDescent="0.2">
      <c r="A719" s="12"/>
      <c r="B719" s="12"/>
      <c r="C719" s="7"/>
      <c r="D719" s="6"/>
      <c r="E719" s="6"/>
      <c r="F719" s="5"/>
      <c r="G719" s="5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s="9" customFormat="1" ht="19.5" x14ac:dyDescent="0.2">
      <c r="A720" s="12"/>
      <c r="B720" s="12"/>
      <c r="C720" s="7"/>
      <c r="D720" s="6"/>
      <c r="E720" s="6"/>
      <c r="F720" s="5"/>
      <c r="G720" s="5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s="9" customFormat="1" ht="19.5" x14ac:dyDescent="0.2">
      <c r="A721" s="12"/>
      <c r="B721" s="12"/>
      <c r="C721" s="7"/>
      <c r="D721" s="6"/>
      <c r="E721" s="6"/>
      <c r="F721" s="5"/>
      <c r="G721" s="5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s="9" customFormat="1" ht="19.5" x14ac:dyDescent="0.2">
      <c r="A722" s="12"/>
      <c r="B722" s="12"/>
      <c r="C722" s="7"/>
      <c r="D722" s="6"/>
      <c r="E722" s="6"/>
      <c r="F722" s="5"/>
      <c r="G722" s="5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s="9" customFormat="1" ht="19.5" x14ac:dyDescent="0.2">
      <c r="A723" s="12"/>
      <c r="B723" s="12"/>
      <c r="C723" s="7"/>
      <c r="D723" s="6"/>
      <c r="E723" s="6"/>
      <c r="F723" s="5"/>
      <c r="G723" s="5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s="9" customFormat="1" ht="19.5" x14ac:dyDescent="0.2">
      <c r="A724" s="12"/>
      <c r="B724" s="12"/>
      <c r="C724" s="7"/>
      <c r="D724" s="6"/>
      <c r="E724" s="6"/>
      <c r="F724" s="5"/>
      <c r="G724" s="5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s="9" customFormat="1" ht="19.5" x14ac:dyDescent="0.2">
      <c r="A725" s="12"/>
      <c r="B725" s="12"/>
      <c r="C725" s="7"/>
      <c r="D725" s="6"/>
      <c r="E725" s="6"/>
      <c r="F725" s="5"/>
      <c r="G725" s="5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s="9" customFormat="1" ht="19.5" x14ac:dyDescent="0.2">
      <c r="A726" s="12"/>
      <c r="B726" s="12"/>
      <c r="C726" s="7"/>
      <c r="D726" s="6"/>
      <c r="E726" s="6"/>
      <c r="F726" s="5"/>
      <c r="G726" s="5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s="9" customFormat="1" ht="19.5" x14ac:dyDescent="0.2">
      <c r="A727" s="12"/>
      <c r="B727" s="12"/>
      <c r="C727" s="7"/>
      <c r="D727" s="6"/>
      <c r="E727" s="6"/>
      <c r="F727" s="5"/>
      <c r="G727" s="5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s="9" customFormat="1" ht="19.5" x14ac:dyDescent="0.2">
      <c r="A728" s="12"/>
      <c r="B728" s="12"/>
      <c r="C728" s="7"/>
      <c r="D728" s="6"/>
      <c r="E728" s="6"/>
      <c r="F728" s="5"/>
      <c r="G728" s="5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s="9" customFormat="1" ht="19.5" x14ac:dyDescent="0.2">
      <c r="A729" s="12"/>
      <c r="B729" s="12"/>
      <c r="C729" s="7"/>
      <c r="D729" s="6"/>
      <c r="E729" s="6"/>
      <c r="F729" s="5"/>
      <c r="G729" s="5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s="9" customFormat="1" ht="19.5" x14ac:dyDescent="0.2">
      <c r="A730" s="12"/>
      <c r="B730" s="12"/>
      <c r="C730" s="7"/>
      <c r="D730" s="6"/>
      <c r="E730" s="6"/>
      <c r="F730" s="5"/>
      <c r="G730" s="5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s="9" customFormat="1" ht="19.5" x14ac:dyDescent="0.2">
      <c r="A731" s="12"/>
      <c r="B731" s="12"/>
      <c r="C731" s="7"/>
      <c r="D731" s="6"/>
      <c r="E731" s="6"/>
      <c r="F731" s="5"/>
      <c r="G731" s="5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s="9" customFormat="1" ht="19.5" x14ac:dyDescent="0.2">
      <c r="A732" s="12"/>
      <c r="B732" s="12"/>
      <c r="C732" s="7"/>
      <c r="D732" s="6"/>
      <c r="E732" s="6"/>
      <c r="F732" s="5"/>
      <c r="G732" s="5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s="9" customFormat="1" ht="19.5" x14ac:dyDescent="0.2">
      <c r="A733" s="12"/>
      <c r="B733" s="12"/>
      <c r="C733" s="7"/>
      <c r="D733" s="6"/>
      <c r="E733" s="6"/>
      <c r="F733" s="5"/>
      <c r="G733" s="5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s="9" customFormat="1" ht="19.5" x14ac:dyDescent="0.2">
      <c r="A734" s="12"/>
      <c r="B734" s="12"/>
      <c r="C734" s="7"/>
      <c r="D734" s="6"/>
      <c r="E734" s="6"/>
      <c r="F734" s="5"/>
      <c r="G734" s="5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s="9" customFormat="1" ht="19.5" x14ac:dyDescent="0.2">
      <c r="A735" s="12"/>
      <c r="B735" s="12"/>
      <c r="C735" s="7"/>
      <c r="D735" s="6"/>
      <c r="E735" s="6"/>
      <c r="F735" s="5"/>
      <c r="G735" s="5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s="9" customFormat="1" ht="19.5" x14ac:dyDescent="0.2">
      <c r="A736" s="12"/>
      <c r="B736" s="12"/>
      <c r="C736" s="7"/>
      <c r="D736" s="6"/>
      <c r="E736" s="6"/>
      <c r="F736" s="5"/>
      <c r="G736" s="5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s="9" customFormat="1" ht="19.5" x14ac:dyDescent="0.2">
      <c r="A737" s="12"/>
      <c r="B737" s="12"/>
      <c r="C737" s="7"/>
      <c r="D737" s="6"/>
      <c r="E737" s="6"/>
      <c r="F737" s="5"/>
      <c r="G737" s="5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s="9" customFormat="1" ht="19.5" x14ac:dyDescent="0.2">
      <c r="A738" s="12"/>
      <c r="B738" s="12"/>
      <c r="C738" s="7"/>
      <c r="D738" s="6"/>
      <c r="E738" s="6"/>
      <c r="F738" s="5"/>
      <c r="G738" s="5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s="9" customFormat="1" ht="19.5" x14ac:dyDescent="0.2">
      <c r="A739" s="12"/>
      <c r="B739" s="12"/>
      <c r="C739" s="7"/>
      <c r="D739" s="6"/>
      <c r="E739" s="6"/>
      <c r="F739" s="5"/>
      <c r="G739" s="5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s="9" customFormat="1" ht="19.5" x14ac:dyDescent="0.2">
      <c r="A740" s="12"/>
      <c r="B740" s="12"/>
      <c r="C740" s="7"/>
      <c r="D740" s="6"/>
      <c r="E740" s="6"/>
      <c r="F740" s="5"/>
      <c r="G740" s="5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s="9" customFormat="1" ht="19.5" x14ac:dyDescent="0.2">
      <c r="A741" s="12"/>
      <c r="B741" s="12"/>
      <c r="C741" s="7"/>
      <c r="D741" s="6"/>
      <c r="E741" s="6"/>
      <c r="F741" s="5"/>
      <c r="G741" s="5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s="9" customFormat="1" ht="19.5" x14ac:dyDescent="0.2">
      <c r="A742" s="12"/>
      <c r="B742" s="12"/>
      <c r="C742" s="7"/>
      <c r="D742" s="6"/>
      <c r="E742" s="6"/>
      <c r="F742" s="5"/>
      <c r="G742" s="5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s="9" customFormat="1" ht="19.5" x14ac:dyDescent="0.2">
      <c r="A743" s="12"/>
      <c r="B743" s="12"/>
      <c r="C743" s="7"/>
      <c r="D743" s="6"/>
      <c r="E743" s="6"/>
      <c r="F743" s="5"/>
      <c r="G743" s="5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s="9" customFormat="1" ht="19.5" x14ac:dyDescent="0.2">
      <c r="A744" s="12"/>
      <c r="B744" s="12"/>
      <c r="C744" s="7"/>
      <c r="D744" s="6"/>
      <c r="E744" s="6"/>
      <c r="F744" s="5"/>
      <c r="G744" s="5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s="9" customFormat="1" ht="19.5" x14ac:dyDescent="0.2">
      <c r="A745" s="12"/>
      <c r="B745" s="12"/>
      <c r="C745" s="7"/>
      <c r="D745" s="6"/>
      <c r="E745" s="6"/>
      <c r="F745" s="5"/>
      <c r="G745" s="5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s="9" customFormat="1" ht="19.5" x14ac:dyDescent="0.2">
      <c r="A746" s="12"/>
      <c r="B746" s="12"/>
      <c r="C746" s="7"/>
      <c r="D746" s="6"/>
      <c r="E746" s="6"/>
      <c r="F746" s="5"/>
      <c r="G746" s="5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s="9" customFormat="1" ht="19.5" x14ac:dyDescent="0.2">
      <c r="A747" s="12"/>
      <c r="B747" s="12"/>
      <c r="C747" s="7"/>
      <c r="D747" s="6"/>
      <c r="E747" s="6"/>
      <c r="F747" s="5"/>
      <c r="G747" s="5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s="9" customFormat="1" ht="19.5" x14ac:dyDescent="0.2">
      <c r="A748" s="12"/>
      <c r="B748" s="12"/>
      <c r="C748" s="7"/>
      <c r="D748" s="6"/>
      <c r="E748" s="6"/>
      <c r="F748" s="5"/>
      <c r="G748" s="5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s="9" customFormat="1" ht="19.5" x14ac:dyDescent="0.2">
      <c r="A749" s="12"/>
      <c r="B749" s="12"/>
      <c r="C749" s="7"/>
      <c r="D749" s="6"/>
      <c r="E749" s="6"/>
      <c r="F749" s="5"/>
      <c r="G749" s="5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s="9" customFormat="1" ht="19.5" x14ac:dyDescent="0.2">
      <c r="A750" s="12"/>
      <c r="B750" s="12"/>
      <c r="C750" s="7"/>
      <c r="D750" s="6"/>
      <c r="E750" s="6"/>
      <c r="F750" s="5"/>
      <c r="G750" s="5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s="9" customFormat="1" ht="19.5" x14ac:dyDescent="0.2">
      <c r="A751" s="12"/>
      <c r="B751" s="12"/>
      <c r="C751" s="7"/>
      <c r="D751" s="6"/>
      <c r="E751" s="6"/>
      <c r="F751" s="5"/>
      <c r="G751" s="5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s="9" customFormat="1" ht="19.5" x14ac:dyDescent="0.2">
      <c r="A752" s="12"/>
      <c r="B752" s="12"/>
      <c r="C752" s="7"/>
      <c r="D752" s="6"/>
      <c r="E752" s="6"/>
      <c r="F752" s="5"/>
      <c r="G752" s="5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s="9" customFormat="1" ht="19.5" x14ac:dyDescent="0.2">
      <c r="A753" s="12"/>
      <c r="B753" s="12"/>
      <c r="C753" s="7"/>
      <c r="D753" s="6"/>
      <c r="E753" s="6"/>
      <c r="F753" s="5"/>
      <c r="G753" s="5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s="9" customFormat="1" ht="19.5" x14ac:dyDescent="0.2">
      <c r="A754" s="12"/>
      <c r="B754" s="12"/>
      <c r="C754" s="7"/>
      <c r="D754" s="6"/>
      <c r="E754" s="6"/>
      <c r="F754" s="5"/>
      <c r="G754" s="5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s="9" customFormat="1" ht="19.5" x14ac:dyDescent="0.2">
      <c r="A755" s="12"/>
      <c r="B755" s="12"/>
      <c r="C755" s="7"/>
      <c r="D755" s="6"/>
      <c r="E755" s="6"/>
      <c r="F755" s="5"/>
      <c r="G755" s="5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s="9" customFormat="1" ht="19.5" x14ac:dyDescent="0.2">
      <c r="A756" s="12"/>
      <c r="B756" s="12"/>
      <c r="C756" s="7"/>
      <c r="D756" s="6"/>
      <c r="E756" s="6"/>
      <c r="F756" s="5"/>
      <c r="G756" s="5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s="9" customFormat="1" ht="19.5" x14ac:dyDescent="0.2">
      <c r="A757" s="12"/>
      <c r="B757" s="12"/>
      <c r="C757" s="7"/>
      <c r="D757" s="6"/>
      <c r="E757" s="6"/>
      <c r="F757" s="5"/>
      <c r="G757" s="5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s="9" customFormat="1" ht="19.5" x14ac:dyDescent="0.2">
      <c r="A758" s="12"/>
      <c r="B758" s="12"/>
      <c r="C758" s="7"/>
      <c r="D758" s="6"/>
      <c r="E758" s="6"/>
      <c r="F758" s="5"/>
      <c r="G758" s="5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s="9" customFormat="1" ht="19.5" x14ac:dyDescent="0.2">
      <c r="A759" s="12"/>
      <c r="B759" s="12"/>
      <c r="C759" s="7"/>
      <c r="D759" s="6"/>
      <c r="E759" s="6"/>
      <c r="F759" s="5"/>
      <c r="G759" s="5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s="9" customFormat="1" ht="19.5" x14ac:dyDescent="0.2">
      <c r="A760" s="12"/>
      <c r="B760" s="12"/>
      <c r="C760" s="7"/>
      <c r="D760" s="6"/>
      <c r="E760" s="6"/>
      <c r="F760" s="5"/>
      <c r="G760" s="5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s="9" customFormat="1" ht="19.5" x14ac:dyDescent="0.2">
      <c r="A761" s="12"/>
      <c r="B761" s="12"/>
      <c r="C761" s="7"/>
      <c r="D761" s="6"/>
      <c r="E761" s="6"/>
      <c r="F761" s="5"/>
      <c r="G761" s="5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s="9" customFormat="1" ht="19.5" x14ac:dyDescent="0.2">
      <c r="A762" s="12"/>
      <c r="B762" s="12"/>
      <c r="C762" s="7"/>
      <c r="D762" s="6"/>
      <c r="E762" s="6"/>
      <c r="F762" s="5"/>
      <c r="G762" s="5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s="9" customFormat="1" ht="19.5" x14ac:dyDescent="0.2">
      <c r="A763" s="12"/>
      <c r="B763" s="12"/>
      <c r="C763" s="7"/>
      <c r="D763" s="6"/>
      <c r="E763" s="6"/>
      <c r="F763" s="5"/>
      <c r="G763" s="5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s="9" customFormat="1" ht="19.5" x14ac:dyDescent="0.2">
      <c r="A764" s="12"/>
      <c r="B764" s="12"/>
      <c r="C764" s="7"/>
      <c r="D764" s="6"/>
      <c r="E764" s="6"/>
      <c r="F764" s="5"/>
      <c r="G764" s="5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s="9" customFormat="1" ht="19.5" x14ac:dyDescent="0.2">
      <c r="A765" s="12"/>
      <c r="B765" s="12"/>
      <c r="C765" s="7"/>
      <c r="D765" s="6"/>
      <c r="E765" s="6"/>
      <c r="F765" s="5"/>
      <c r="G765" s="5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s="9" customFormat="1" ht="19.5" x14ac:dyDescent="0.2">
      <c r="A766" s="12"/>
      <c r="B766" s="12"/>
      <c r="C766" s="7"/>
      <c r="D766" s="6"/>
      <c r="E766" s="6"/>
      <c r="F766" s="5"/>
      <c r="G766" s="5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s="9" customFormat="1" ht="19.5" x14ac:dyDescent="0.2">
      <c r="A767" s="12"/>
      <c r="B767" s="12"/>
      <c r="C767" s="7"/>
      <c r="D767" s="6"/>
      <c r="E767" s="6"/>
      <c r="F767" s="5"/>
      <c r="G767" s="5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s="9" customFormat="1" ht="19.5" x14ac:dyDescent="0.2">
      <c r="A768" s="12"/>
      <c r="B768" s="12"/>
      <c r="C768" s="7"/>
      <c r="D768" s="6"/>
      <c r="E768" s="6"/>
      <c r="F768" s="5"/>
      <c r="G768" s="5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s="9" customFormat="1" ht="19.5" x14ac:dyDescent="0.2">
      <c r="A769" s="12"/>
      <c r="B769" s="12"/>
      <c r="C769" s="7"/>
      <c r="D769" s="6"/>
      <c r="E769" s="6"/>
      <c r="F769" s="5"/>
      <c r="G769" s="5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s="9" customFormat="1" ht="19.5" x14ac:dyDescent="0.2">
      <c r="A770" s="12"/>
      <c r="B770" s="12"/>
      <c r="C770" s="7"/>
      <c r="D770" s="6"/>
      <c r="E770" s="6"/>
      <c r="F770" s="5"/>
      <c r="G770" s="5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s="9" customFormat="1" ht="19.5" x14ac:dyDescent="0.2">
      <c r="A771" s="12"/>
      <c r="B771" s="12"/>
      <c r="C771" s="7"/>
      <c r="D771" s="6"/>
      <c r="E771" s="6"/>
      <c r="F771" s="5"/>
      <c r="G771" s="5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s="9" customFormat="1" ht="19.5" x14ac:dyDescent="0.2">
      <c r="A772" s="12"/>
      <c r="B772" s="12"/>
      <c r="C772" s="7"/>
      <c r="D772" s="6"/>
      <c r="E772" s="6"/>
      <c r="F772" s="5"/>
      <c r="G772" s="5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s="9" customFormat="1" ht="19.5" x14ac:dyDescent="0.2">
      <c r="A773" s="12"/>
      <c r="B773" s="12"/>
      <c r="C773" s="7"/>
      <c r="D773" s="6"/>
      <c r="E773" s="6"/>
      <c r="F773" s="5"/>
      <c r="G773" s="5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s="9" customFormat="1" ht="19.5" x14ac:dyDescent="0.2">
      <c r="A774" s="12"/>
      <c r="B774" s="12"/>
      <c r="C774" s="7"/>
      <c r="D774" s="6"/>
      <c r="E774" s="6"/>
      <c r="F774" s="5"/>
      <c r="G774" s="5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s="9" customFormat="1" ht="19.5" x14ac:dyDescent="0.2">
      <c r="A775" s="12"/>
      <c r="B775" s="12"/>
      <c r="C775" s="7"/>
      <c r="D775" s="6"/>
      <c r="E775" s="6"/>
      <c r="F775" s="5"/>
      <c r="G775" s="5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s="9" customFormat="1" ht="19.5" x14ac:dyDescent="0.2">
      <c r="A776" s="12"/>
      <c r="B776" s="12"/>
      <c r="C776" s="7"/>
      <c r="D776" s="6"/>
      <c r="E776" s="6"/>
      <c r="F776" s="5"/>
      <c r="G776" s="5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s="9" customFormat="1" ht="19.5" x14ac:dyDescent="0.2">
      <c r="A777" s="12"/>
      <c r="B777" s="12"/>
      <c r="C777" s="7"/>
      <c r="D777" s="6"/>
      <c r="E777" s="6"/>
      <c r="F777" s="5"/>
      <c r="G777" s="5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s="9" customFormat="1" ht="19.5" x14ac:dyDescent="0.2">
      <c r="A778" s="12"/>
      <c r="B778" s="12"/>
      <c r="C778" s="7"/>
      <c r="D778" s="6"/>
      <c r="E778" s="6"/>
      <c r="F778" s="5"/>
      <c r="G778" s="5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s="9" customFormat="1" ht="19.5" x14ac:dyDescent="0.2">
      <c r="A779" s="12"/>
      <c r="B779" s="12"/>
      <c r="C779" s="7"/>
      <c r="D779" s="6"/>
      <c r="E779" s="6"/>
      <c r="F779" s="5"/>
      <c r="G779" s="5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s="9" customFormat="1" ht="19.5" x14ac:dyDescent="0.2">
      <c r="A780" s="12"/>
      <c r="B780" s="12"/>
      <c r="C780" s="7"/>
      <c r="D780" s="6"/>
      <c r="E780" s="6"/>
      <c r="F780" s="5"/>
      <c r="G780" s="5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s="9" customFormat="1" ht="19.5" x14ac:dyDescent="0.2">
      <c r="A781" s="12"/>
      <c r="B781" s="12"/>
      <c r="C781" s="7"/>
      <c r="D781" s="6"/>
      <c r="E781" s="6"/>
      <c r="F781" s="5"/>
      <c r="G781" s="5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s="9" customFormat="1" ht="19.5" x14ac:dyDescent="0.2">
      <c r="A782" s="12"/>
      <c r="B782" s="12"/>
      <c r="C782" s="7"/>
      <c r="D782" s="6"/>
      <c r="E782" s="6"/>
      <c r="F782" s="5"/>
      <c r="G782" s="5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s="9" customFormat="1" ht="19.5" x14ac:dyDescent="0.2">
      <c r="A783" s="12"/>
      <c r="B783" s="12"/>
      <c r="C783" s="7"/>
      <c r="D783" s="6"/>
      <c r="E783" s="6"/>
      <c r="F783" s="5"/>
      <c r="G783" s="5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s="9" customFormat="1" ht="19.5" x14ac:dyDescent="0.2">
      <c r="A784" s="12"/>
      <c r="B784" s="12"/>
      <c r="C784" s="7"/>
      <c r="D784" s="6"/>
      <c r="E784" s="6"/>
      <c r="F784" s="5"/>
      <c r="G784" s="5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s="9" customFormat="1" ht="19.5" x14ac:dyDescent="0.2">
      <c r="A785" s="12"/>
      <c r="B785" s="12"/>
      <c r="C785" s="7"/>
      <c r="D785" s="6"/>
      <c r="E785" s="6"/>
      <c r="F785" s="5"/>
      <c r="G785" s="5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s="9" customFormat="1" ht="19.5" x14ac:dyDescent="0.2">
      <c r="A786" s="12"/>
      <c r="B786" s="12"/>
      <c r="C786" s="7"/>
      <c r="D786" s="6"/>
      <c r="E786" s="6"/>
      <c r="F786" s="5"/>
      <c r="G786" s="5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s="9" customFormat="1" ht="19.5" x14ac:dyDescent="0.2">
      <c r="A787" s="12"/>
      <c r="B787" s="12"/>
      <c r="C787" s="7"/>
      <c r="D787" s="6"/>
      <c r="E787" s="6"/>
      <c r="F787" s="5"/>
      <c r="G787" s="5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s="9" customFormat="1" ht="19.5" x14ac:dyDescent="0.2">
      <c r="A788" s="12"/>
      <c r="B788" s="12"/>
      <c r="C788" s="7"/>
      <c r="D788" s="6"/>
      <c r="E788" s="6"/>
      <c r="F788" s="5"/>
      <c r="G788" s="5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s="9" customFormat="1" ht="19.5" x14ac:dyDescent="0.2">
      <c r="A789" s="12"/>
      <c r="B789" s="12"/>
      <c r="C789" s="7"/>
      <c r="D789" s="6"/>
      <c r="E789" s="6"/>
      <c r="F789" s="5"/>
      <c r="G789" s="5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s="9" customFormat="1" ht="19.5" x14ac:dyDescent="0.2">
      <c r="A790" s="12"/>
      <c r="B790" s="12"/>
      <c r="C790" s="7"/>
      <c r="D790" s="6"/>
      <c r="E790" s="6"/>
      <c r="F790" s="5"/>
      <c r="G790" s="5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s="9" customFormat="1" ht="19.5" x14ac:dyDescent="0.2">
      <c r="A791" s="12"/>
      <c r="B791" s="12"/>
      <c r="C791" s="7"/>
      <c r="D791" s="6"/>
      <c r="E791" s="6"/>
      <c r="F791" s="5"/>
      <c r="G791" s="5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s="9" customFormat="1" ht="19.5" x14ac:dyDescent="0.2">
      <c r="A792" s="12"/>
      <c r="B792" s="12"/>
      <c r="C792" s="7"/>
      <c r="D792" s="6"/>
      <c r="E792" s="6"/>
      <c r="F792" s="5"/>
      <c r="G792" s="5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s="9" customFormat="1" ht="19.5" x14ac:dyDescent="0.2">
      <c r="A793" s="12"/>
      <c r="B793" s="12"/>
      <c r="C793" s="7"/>
      <c r="D793" s="6"/>
      <c r="E793" s="6"/>
      <c r="F793" s="5"/>
      <c r="G793" s="5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s="9" customFormat="1" ht="19.5" x14ac:dyDescent="0.2">
      <c r="A794" s="12"/>
      <c r="B794" s="12"/>
      <c r="C794" s="7"/>
      <c r="D794" s="6"/>
      <c r="E794" s="6"/>
      <c r="F794" s="5"/>
      <c r="G794" s="5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s="9" customFormat="1" ht="19.5" x14ac:dyDescent="0.2">
      <c r="A795" s="12"/>
      <c r="B795" s="12"/>
      <c r="C795" s="7"/>
      <c r="D795" s="6"/>
      <c r="E795" s="6"/>
      <c r="F795" s="5"/>
      <c r="G795" s="5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s="9" customFormat="1" ht="19.5" x14ac:dyDescent="0.2">
      <c r="A796" s="12"/>
      <c r="B796" s="12"/>
      <c r="C796" s="7"/>
      <c r="D796" s="6"/>
      <c r="E796" s="6"/>
      <c r="F796" s="5"/>
      <c r="G796" s="5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s="9" customFormat="1" ht="19.5" x14ac:dyDescent="0.2">
      <c r="A797" s="12"/>
      <c r="B797" s="12"/>
      <c r="C797" s="7"/>
      <c r="D797" s="6"/>
      <c r="E797" s="6"/>
      <c r="F797" s="5"/>
      <c r="G797" s="5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s="9" customFormat="1" ht="19.5" x14ac:dyDescent="0.2">
      <c r="A798" s="12"/>
      <c r="B798" s="12"/>
      <c r="C798" s="7"/>
      <c r="D798" s="6"/>
      <c r="E798" s="6"/>
      <c r="F798" s="5"/>
      <c r="G798" s="5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s="9" customFormat="1" ht="19.5" x14ac:dyDescent="0.2">
      <c r="A799" s="12"/>
      <c r="B799" s="12"/>
      <c r="C799" s="7"/>
      <c r="D799" s="6"/>
      <c r="E799" s="6"/>
      <c r="F799" s="5"/>
      <c r="G799" s="5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s="9" customFormat="1" ht="19.5" x14ac:dyDescent="0.2">
      <c r="A800" s="12"/>
      <c r="B800" s="12"/>
      <c r="C800" s="7"/>
      <c r="D800" s="6"/>
      <c r="E800" s="6"/>
      <c r="F800" s="5"/>
      <c r="G800" s="5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s="9" customFormat="1" ht="19.5" x14ac:dyDescent="0.2">
      <c r="A801" s="12"/>
      <c r="B801" s="12"/>
      <c r="C801" s="7"/>
      <c r="D801" s="6"/>
      <c r="E801" s="6"/>
      <c r="F801" s="5"/>
      <c r="G801" s="5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s="9" customFormat="1" ht="19.5" x14ac:dyDescent="0.2">
      <c r="A802" s="12"/>
      <c r="B802" s="12"/>
      <c r="C802" s="7"/>
      <c r="D802" s="6"/>
      <c r="E802" s="6"/>
      <c r="F802" s="5"/>
      <c r="G802" s="5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s="9" customFormat="1" ht="19.5" x14ac:dyDescent="0.2">
      <c r="A803" s="12"/>
      <c r="B803" s="12"/>
      <c r="C803" s="7"/>
      <c r="D803" s="6"/>
      <c r="E803" s="6"/>
      <c r="F803" s="5"/>
      <c r="G803" s="5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s="9" customFormat="1" ht="19.5" x14ac:dyDescent="0.2">
      <c r="A804" s="12"/>
      <c r="B804" s="12"/>
      <c r="C804" s="7"/>
      <c r="D804" s="6"/>
      <c r="E804" s="6"/>
      <c r="F804" s="5"/>
      <c r="G804" s="5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s="9" customFormat="1" ht="19.5" x14ac:dyDescent="0.2">
      <c r="A805" s="12"/>
      <c r="B805" s="12"/>
      <c r="C805" s="7"/>
      <c r="D805" s="6"/>
      <c r="E805" s="6"/>
      <c r="F805" s="5"/>
      <c r="G805" s="5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s="9" customFormat="1" ht="19.5" x14ac:dyDescent="0.2">
      <c r="A806" s="12"/>
      <c r="B806" s="12"/>
      <c r="C806" s="7"/>
      <c r="D806" s="6"/>
      <c r="E806" s="6"/>
      <c r="F806" s="5"/>
      <c r="G806" s="5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s="9" customFormat="1" ht="19.5" x14ac:dyDescent="0.2">
      <c r="A807" s="12"/>
      <c r="B807" s="12"/>
      <c r="C807" s="7"/>
      <c r="D807" s="6"/>
      <c r="E807" s="6"/>
      <c r="F807" s="5"/>
      <c r="G807" s="5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s="9" customFormat="1" ht="19.5" x14ac:dyDescent="0.2">
      <c r="A808" s="12"/>
      <c r="B808" s="12"/>
      <c r="C808" s="7"/>
      <c r="D808" s="6"/>
      <c r="E808" s="6"/>
      <c r="F808" s="5"/>
      <c r="G808" s="5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s="9" customFormat="1" ht="19.5" x14ac:dyDescent="0.2">
      <c r="A809" s="12"/>
      <c r="B809" s="12"/>
      <c r="C809" s="7"/>
      <c r="D809" s="6"/>
      <c r="E809" s="6"/>
      <c r="F809" s="5"/>
      <c r="G809" s="5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s="9" customFormat="1" ht="19.5" x14ac:dyDescent="0.2">
      <c r="A810" s="12"/>
      <c r="B810" s="12"/>
      <c r="C810" s="7"/>
      <c r="D810" s="6"/>
      <c r="E810" s="6"/>
      <c r="F810" s="5"/>
      <c r="G810" s="5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s="9" customFormat="1" ht="19.5" x14ac:dyDescent="0.2">
      <c r="A811" s="12"/>
      <c r="B811" s="12"/>
      <c r="C811" s="7"/>
      <c r="D811" s="6"/>
      <c r="E811" s="6"/>
      <c r="F811" s="5"/>
      <c r="G811" s="5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s="9" customFormat="1" ht="19.5" x14ac:dyDescent="0.2">
      <c r="A812" s="12"/>
      <c r="B812" s="12"/>
      <c r="C812" s="7"/>
      <c r="D812" s="6"/>
      <c r="E812" s="6"/>
      <c r="F812" s="5"/>
      <c r="G812" s="5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s="9" customFormat="1" ht="19.5" x14ac:dyDescent="0.2">
      <c r="A813" s="12"/>
      <c r="B813" s="12"/>
      <c r="C813" s="7"/>
      <c r="D813" s="6"/>
      <c r="E813" s="6"/>
      <c r="F813" s="5"/>
      <c r="G813" s="5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s="9" customFormat="1" ht="19.5" x14ac:dyDescent="0.2">
      <c r="A814" s="12"/>
      <c r="B814" s="12"/>
      <c r="C814" s="7"/>
      <c r="D814" s="6"/>
      <c r="E814" s="6"/>
      <c r="F814" s="5"/>
      <c r="G814" s="5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s="9" customFormat="1" ht="19.5" x14ac:dyDescent="0.2">
      <c r="A815" s="12"/>
      <c r="B815" s="12"/>
      <c r="C815" s="7"/>
      <c r="D815" s="6"/>
      <c r="E815" s="6"/>
      <c r="F815" s="5"/>
      <c r="G815" s="5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s="9" customFormat="1" ht="19.5" x14ac:dyDescent="0.2">
      <c r="A816" s="12"/>
      <c r="B816" s="12"/>
      <c r="C816" s="7"/>
      <c r="D816" s="6"/>
      <c r="E816" s="6"/>
      <c r="F816" s="5"/>
      <c r="G816" s="5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s="9" customFormat="1" ht="19.5" x14ac:dyDescent="0.2">
      <c r="A817" s="12"/>
      <c r="B817" s="12"/>
      <c r="C817" s="7"/>
      <c r="D817" s="6"/>
      <c r="E817" s="6"/>
      <c r="F817" s="5"/>
      <c r="G817" s="5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s="9" customFormat="1" ht="19.5" x14ac:dyDescent="0.2">
      <c r="A818" s="12"/>
      <c r="B818" s="12"/>
      <c r="C818" s="7"/>
      <c r="D818" s="6"/>
      <c r="E818" s="6"/>
      <c r="F818" s="5"/>
      <c r="G818" s="5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s="9" customFormat="1" ht="19.5" x14ac:dyDescent="0.2">
      <c r="A819" s="12"/>
      <c r="B819" s="12"/>
      <c r="C819" s="7"/>
      <c r="D819" s="6"/>
      <c r="E819" s="6"/>
      <c r="F819" s="5"/>
      <c r="G819" s="5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s="9" customFormat="1" ht="19.5" x14ac:dyDescent="0.2">
      <c r="A820" s="12"/>
      <c r="B820" s="12"/>
      <c r="C820" s="7"/>
      <c r="D820" s="6"/>
      <c r="E820" s="6"/>
      <c r="F820" s="5"/>
      <c r="G820" s="5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s="9" customFormat="1" ht="19.5" x14ac:dyDescent="0.2">
      <c r="A821" s="12"/>
      <c r="B821" s="12"/>
      <c r="C821" s="7"/>
      <c r="D821" s="6"/>
      <c r="E821" s="6"/>
      <c r="F821" s="5"/>
      <c r="G821" s="5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s="9" customFormat="1" ht="19.5" x14ac:dyDescent="0.2">
      <c r="A822" s="12"/>
      <c r="B822" s="12"/>
      <c r="C822" s="7"/>
      <c r="D822" s="6"/>
      <c r="E822" s="6"/>
      <c r="F822" s="5"/>
      <c r="G822" s="5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s="9" customFormat="1" ht="19.5" x14ac:dyDescent="0.2">
      <c r="A823" s="12"/>
      <c r="B823" s="12"/>
      <c r="C823" s="7"/>
      <c r="D823" s="6"/>
      <c r="E823" s="6"/>
      <c r="F823" s="5"/>
      <c r="G823" s="5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s="9" customFormat="1" ht="19.5" x14ac:dyDescent="0.2">
      <c r="A824" s="12"/>
      <c r="B824" s="12"/>
      <c r="C824" s="7"/>
      <c r="D824" s="6"/>
      <c r="E824" s="6"/>
      <c r="F824" s="5"/>
      <c r="G824" s="5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s="9" customFormat="1" ht="19.5" x14ac:dyDescent="0.2">
      <c r="A825" s="12"/>
      <c r="B825" s="12"/>
      <c r="C825" s="7"/>
      <c r="D825" s="6"/>
      <c r="E825" s="6"/>
      <c r="F825" s="5"/>
      <c r="G825" s="5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s="9" customFormat="1" ht="19.5" x14ac:dyDescent="0.2">
      <c r="A826" s="12"/>
      <c r="B826" s="12"/>
      <c r="C826" s="7"/>
      <c r="D826" s="6"/>
      <c r="E826" s="6"/>
      <c r="F826" s="5"/>
      <c r="G826" s="5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s="9" customFormat="1" ht="19.5" x14ac:dyDescent="0.2">
      <c r="A827" s="12"/>
      <c r="B827" s="12"/>
      <c r="C827" s="7"/>
      <c r="D827" s="6"/>
      <c r="E827" s="6"/>
      <c r="F827" s="5"/>
      <c r="G827" s="5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s="9" customFormat="1" ht="19.5" x14ac:dyDescent="0.2">
      <c r="A828" s="12"/>
      <c r="B828" s="12"/>
      <c r="C828" s="7"/>
      <c r="D828" s="6"/>
      <c r="E828" s="6"/>
      <c r="F828" s="5"/>
      <c r="G828" s="5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s="9" customFormat="1" ht="19.5" x14ac:dyDescent="0.2">
      <c r="A829" s="12"/>
      <c r="B829" s="12"/>
      <c r="C829" s="7"/>
      <c r="D829" s="6"/>
      <c r="E829" s="6"/>
      <c r="F829" s="5"/>
      <c r="G829" s="5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s="9" customFormat="1" ht="19.5" x14ac:dyDescent="0.2">
      <c r="A830" s="12"/>
      <c r="B830" s="12"/>
      <c r="C830" s="7"/>
      <c r="D830" s="6"/>
      <c r="E830" s="6"/>
      <c r="F830" s="5"/>
      <c r="G830" s="5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s="9" customFormat="1" ht="19.5" x14ac:dyDescent="0.2">
      <c r="A831" s="12"/>
      <c r="B831" s="12"/>
      <c r="C831" s="7"/>
      <c r="D831" s="6"/>
      <c r="E831" s="6"/>
      <c r="F831" s="5"/>
      <c r="G831" s="5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s="9" customFormat="1" ht="19.5" x14ac:dyDescent="0.2">
      <c r="A832" s="12"/>
      <c r="B832" s="12"/>
      <c r="C832" s="7"/>
      <c r="D832" s="6"/>
      <c r="E832" s="6"/>
      <c r="F832" s="5"/>
      <c r="G832" s="5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s="9" customFormat="1" ht="19.5" x14ac:dyDescent="0.2">
      <c r="A833" s="12"/>
      <c r="B833" s="12"/>
      <c r="C833" s="7"/>
      <c r="D833" s="6"/>
      <c r="E833" s="6"/>
      <c r="F833" s="5"/>
      <c r="G833" s="5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s="9" customFormat="1" ht="19.5" x14ac:dyDescent="0.2">
      <c r="A834" s="12"/>
      <c r="B834" s="12"/>
      <c r="C834" s="7"/>
      <c r="D834" s="6"/>
      <c r="E834" s="6"/>
      <c r="F834" s="5"/>
      <c r="G834" s="5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s="9" customFormat="1" ht="19.5" x14ac:dyDescent="0.2">
      <c r="A835" s="12"/>
      <c r="B835" s="12"/>
      <c r="C835" s="7"/>
      <c r="D835" s="6"/>
      <c r="E835" s="6"/>
      <c r="F835" s="5"/>
      <c r="G835" s="5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s="9" customFormat="1" ht="19.5" x14ac:dyDescent="0.2">
      <c r="A836" s="12"/>
      <c r="B836" s="12"/>
      <c r="C836" s="7"/>
      <c r="D836" s="6"/>
      <c r="E836" s="6"/>
      <c r="F836" s="5"/>
      <c r="G836" s="5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s="9" customFormat="1" ht="19.5" x14ac:dyDescent="0.2">
      <c r="A837" s="12"/>
      <c r="B837" s="12"/>
      <c r="C837" s="7"/>
      <c r="D837" s="6"/>
      <c r="E837" s="6"/>
      <c r="F837" s="5"/>
      <c r="G837" s="5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s="9" customFormat="1" ht="19.5" x14ac:dyDescent="0.2">
      <c r="A838" s="12"/>
      <c r="B838" s="12"/>
      <c r="C838" s="7"/>
      <c r="D838" s="6"/>
      <c r="E838" s="6"/>
      <c r="F838" s="5"/>
      <c r="G838" s="5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s="9" customFormat="1" ht="19.5" x14ac:dyDescent="0.2">
      <c r="A839" s="12"/>
      <c r="B839" s="12"/>
      <c r="C839" s="7"/>
      <c r="D839" s="6"/>
      <c r="E839" s="6"/>
      <c r="F839" s="5"/>
      <c r="G839" s="5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s="9" customFormat="1" ht="19.5" x14ac:dyDescent="0.2">
      <c r="A840" s="12"/>
      <c r="B840" s="12"/>
      <c r="C840" s="7"/>
      <c r="D840" s="6"/>
      <c r="E840" s="6"/>
      <c r="F840" s="5"/>
      <c r="G840" s="5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s="9" customFormat="1" ht="19.5" x14ac:dyDescent="0.2">
      <c r="A841" s="12"/>
      <c r="B841" s="12"/>
      <c r="C841" s="7"/>
      <c r="D841" s="6"/>
      <c r="E841" s="6"/>
      <c r="F841" s="5"/>
      <c r="G841" s="5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s="9" customFormat="1" ht="19.5" x14ac:dyDescent="0.2">
      <c r="A842" s="12"/>
      <c r="B842" s="12"/>
      <c r="C842" s="7"/>
      <c r="D842" s="6"/>
      <c r="E842" s="6"/>
      <c r="F842" s="5"/>
      <c r="G842" s="5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s="9" customFormat="1" ht="19.5" x14ac:dyDescent="0.2">
      <c r="A843" s="12"/>
      <c r="B843" s="12"/>
      <c r="C843" s="7"/>
      <c r="D843" s="6"/>
      <c r="E843" s="6"/>
      <c r="F843" s="5"/>
      <c r="G843" s="5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s="9" customFormat="1" ht="19.5" x14ac:dyDescent="0.2">
      <c r="A844" s="12"/>
      <c r="B844" s="12"/>
      <c r="C844" s="7"/>
      <c r="D844" s="6"/>
      <c r="E844" s="6"/>
      <c r="F844" s="5"/>
      <c r="G844" s="5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s="9" customFormat="1" ht="19.5" x14ac:dyDescent="0.2">
      <c r="A845" s="12"/>
      <c r="B845" s="12"/>
      <c r="C845" s="7"/>
      <c r="D845" s="6"/>
      <c r="E845" s="6"/>
      <c r="F845" s="5"/>
      <c r="G845" s="5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s="9" customFormat="1" ht="19.5" x14ac:dyDescent="0.2">
      <c r="A846" s="12"/>
      <c r="B846" s="12"/>
      <c r="C846" s="7"/>
      <c r="D846" s="6"/>
      <c r="E846" s="6"/>
      <c r="F846" s="5"/>
      <c r="G846" s="5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s="9" customFormat="1" ht="19.5" x14ac:dyDescent="0.2">
      <c r="A847" s="12"/>
      <c r="B847" s="12"/>
      <c r="C847" s="7"/>
      <c r="D847" s="6"/>
      <c r="E847" s="6"/>
      <c r="F847" s="5"/>
      <c r="G847" s="5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s="9" customFormat="1" ht="19.5" x14ac:dyDescent="0.2">
      <c r="A848" s="12"/>
      <c r="B848" s="12"/>
      <c r="C848" s="7"/>
      <c r="D848" s="6"/>
      <c r="E848" s="6"/>
      <c r="F848" s="5"/>
      <c r="G848" s="5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s="9" customFormat="1" ht="19.5" x14ac:dyDescent="0.2">
      <c r="A849" s="12"/>
      <c r="B849" s="12"/>
      <c r="C849" s="7"/>
      <c r="D849" s="6"/>
      <c r="E849" s="6"/>
      <c r="F849" s="5"/>
      <c r="G849" s="5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s="9" customFormat="1" ht="19.5" x14ac:dyDescent="0.2">
      <c r="A850" s="12"/>
      <c r="B850" s="12"/>
      <c r="C850" s="7"/>
      <c r="D850" s="6"/>
      <c r="E850" s="6"/>
      <c r="F850" s="5"/>
      <c r="G850" s="5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s="9" customFormat="1" ht="19.5" x14ac:dyDescent="0.2">
      <c r="A851" s="12"/>
      <c r="B851" s="12"/>
      <c r="C851" s="7"/>
      <c r="D851" s="6"/>
      <c r="E851" s="6"/>
      <c r="F851" s="5"/>
      <c r="G851" s="5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s="9" customFormat="1" ht="19.5" x14ac:dyDescent="0.2">
      <c r="A852" s="12"/>
      <c r="B852" s="12"/>
      <c r="C852" s="7"/>
      <c r="D852" s="6"/>
      <c r="E852" s="6"/>
      <c r="F852" s="5"/>
      <c r="G852" s="5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s="9" customFormat="1" ht="19.5" x14ac:dyDescent="0.2">
      <c r="A853" s="12"/>
      <c r="B853" s="12"/>
      <c r="C853" s="7"/>
      <c r="D853" s="6"/>
      <c r="E853" s="6"/>
      <c r="F853" s="5"/>
      <c r="G853" s="5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s="9" customFormat="1" ht="19.5" x14ac:dyDescent="0.2">
      <c r="A854" s="12"/>
      <c r="B854" s="12"/>
      <c r="C854" s="7"/>
      <c r="D854" s="6"/>
      <c r="E854" s="6"/>
      <c r="F854" s="5"/>
      <c r="G854" s="5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s="9" customFormat="1" ht="19.5" x14ac:dyDescent="0.2">
      <c r="A855" s="12"/>
      <c r="B855" s="12"/>
      <c r="C855" s="7"/>
      <c r="D855" s="6"/>
      <c r="E855" s="6"/>
      <c r="F855" s="5"/>
      <c r="G855" s="5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s="9" customFormat="1" ht="19.5" x14ac:dyDescent="0.2">
      <c r="A856" s="12"/>
      <c r="B856" s="12"/>
      <c r="C856" s="7"/>
      <c r="D856" s="6"/>
      <c r="E856" s="6"/>
      <c r="F856" s="5"/>
      <c r="G856" s="5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s="9" customFormat="1" ht="19.5" x14ac:dyDescent="0.2">
      <c r="A857" s="12"/>
      <c r="B857" s="12"/>
      <c r="C857" s="7"/>
      <c r="D857" s="6"/>
      <c r="E857" s="6"/>
      <c r="F857" s="5"/>
      <c r="G857" s="5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s="9" customFormat="1" ht="19.5" x14ac:dyDescent="0.2">
      <c r="A858" s="12"/>
      <c r="B858" s="12"/>
      <c r="C858" s="7"/>
      <c r="D858" s="6"/>
      <c r="E858" s="6"/>
      <c r="F858" s="5"/>
      <c r="G858" s="5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s="9" customFormat="1" ht="19.5" x14ac:dyDescent="0.2">
      <c r="A859" s="12"/>
      <c r="B859" s="12"/>
      <c r="C859" s="7"/>
      <c r="D859" s="6"/>
      <c r="E859" s="6"/>
      <c r="F859" s="5"/>
      <c r="G859" s="5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s="9" customFormat="1" ht="19.5" x14ac:dyDescent="0.2">
      <c r="A860" s="12"/>
      <c r="B860" s="12"/>
      <c r="C860" s="7"/>
      <c r="D860" s="6"/>
      <c r="E860" s="6"/>
      <c r="F860" s="5"/>
      <c r="G860" s="5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s="9" customFormat="1" ht="19.5" x14ac:dyDescent="0.2">
      <c r="A861" s="12"/>
      <c r="B861" s="12"/>
      <c r="C861" s="7"/>
      <c r="D861" s="6"/>
      <c r="E861" s="6"/>
      <c r="F861" s="5"/>
      <c r="G861" s="5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s="9" customFormat="1" ht="19.5" x14ac:dyDescent="0.2">
      <c r="A862" s="12"/>
      <c r="B862" s="12"/>
      <c r="C862" s="7"/>
      <c r="D862" s="6"/>
      <c r="E862" s="6"/>
      <c r="F862" s="5"/>
      <c r="G862" s="5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s="9" customFormat="1" ht="19.5" x14ac:dyDescent="0.2">
      <c r="A863" s="12"/>
      <c r="B863" s="12"/>
      <c r="C863" s="7"/>
      <c r="D863" s="6"/>
      <c r="E863" s="6"/>
      <c r="F863" s="5"/>
      <c r="G863" s="5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s="9" customFormat="1" ht="19.5" x14ac:dyDescent="0.2">
      <c r="A864" s="12"/>
      <c r="B864" s="12"/>
      <c r="C864" s="7"/>
      <c r="D864" s="6"/>
      <c r="E864" s="6"/>
      <c r="F864" s="5"/>
      <c r="G864" s="5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s="9" customFormat="1" ht="19.5" x14ac:dyDescent="0.2">
      <c r="A865" s="12"/>
      <c r="B865" s="12"/>
      <c r="C865" s="7"/>
      <c r="D865" s="6"/>
      <c r="E865" s="6"/>
      <c r="F865" s="5"/>
      <c r="G865" s="5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s="9" customFormat="1" ht="19.5" x14ac:dyDescent="0.2">
      <c r="A866" s="12"/>
      <c r="B866" s="12"/>
      <c r="C866" s="7"/>
      <c r="D866" s="6"/>
      <c r="E866" s="6"/>
      <c r="F866" s="5"/>
      <c r="G866" s="5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s="9" customFormat="1" ht="19.5" x14ac:dyDescent="0.2">
      <c r="A867" s="12"/>
      <c r="B867" s="12"/>
      <c r="C867" s="7"/>
      <c r="D867" s="6"/>
      <c r="E867" s="6"/>
      <c r="F867" s="5"/>
      <c r="G867" s="5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s="9" customFormat="1" ht="19.5" x14ac:dyDescent="0.2">
      <c r="A868" s="12"/>
      <c r="B868" s="12"/>
      <c r="C868" s="7"/>
      <c r="D868" s="6"/>
      <c r="E868" s="6"/>
      <c r="F868" s="5"/>
      <c r="G868" s="5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s="9" customFormat="1" ht="19.5" x14ac:dyDescent="0.2">
      <c r="A869" s="12"/>
      <c r="B869" s="12"/>
      <c r="C869" s="7"/>
      <c r="D869" s="6"/>
      <c r="E869" s="6"/>
      <c r="F869" s="5"/>
      <c r="G869" s="5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s="9" customFormat="1" ht="19.5" x14ac:dyDescent="0.2">
      <c r="A870" s="12"/>
      <c r="B870" s="12"/>
      <c r="C870" s="7"/>
      <c r="D870" s="6"/>
      <c r="E870" s="6"/>
      <c r="F870" s="5"/>
      <c r="G870" s="5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s="9" customFormat="1" ht="19.5" x14ac:dyDescent="0.2">
      <c r="A871" s="12"/>
      <c r="B871" s="12"/>
      <c r="C871" s="7"/>
      <c r="D871" s="6"/>
      <c r="E871" s="6"/>
      <c r="F871" s="5"/>
      <c r="G871" s="5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s="9" customFormat="1" ht="19.5" x14ac:dyDescent="0.2">
      <c r="A872" s="12"/>
      <c r="B872" s="12"/>
      <c r="C872" s="7"/>
      <c r="D872" s="6"/>
      <c r="E872" s="6"/>
      <c r="F872" s="5"/>
      <c r="G872" s="5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s="9" customFormat="1" ht="19.5" x14ac:dyDescent="0.2">
      <c r="A873" s="12"/>
      <c r="B873" s="12"/>
      <c r="C873" s="7"/>
      <c r="D873" s="6"/>
      <c r="E873" s="6"/>
      <c r="F873" s="5"/>
      <c r="G873" s="5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s="9" customFormat="1" ht="19.5" x14ac:dyDescent="0.2">
      <c r="A874" s="12"/>
      <c r="B874" s="12"/>
      <c r="C874" s="7"/>
      <c r="D874" s="6"/>
      <c r="E874" s="6"/>
      <c r="F874" s="5"/>
      <c r="G874" s="5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s="9" customFormat="1" ht="19.5" x14ac:dyDescent="0.2">
      <c r="A875" s="12"/>
      <c r="B875" s="12"/>
      <c r="C875" s="7"/>
      <c r="D875" s="6"/>
      <c r="E875" s="6"/>
      <c r="F875" s="5"/>
      <c r="G875" s="5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s="9" customFormat="1" ht="19.5" x14ac:dyDescent="0.2">
      <c r="A876" s="12"/>
      <c r="B876" s="12"/>
      <c r="C876" s="7"/>
      <c r="D876" s="6"/>
      <c r="E876" s="6"/>
      <c r="F876" s="5"/>
      <c r="G876" s="5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s="9" customFormat="1" ht="19.5" x14ac:dyDescent="0.2">
      <c r="A877" s="12"/>
      <c r="B877" s="12"/>
      <c r="C877" s="7"/>
      <c r="D877" s="6"/>
      <c r="E877" s="6"/>
      <c r="F877" s="5"/>
      <c r="G877" s="5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s="9" customFormat="1" ht="19.5" x14ac:dyDescent="0.2">
      <c r="A878" s="12"/>
      <c r="B878" s="12"/>
      <c r="C878" s="7"/>
      <c r="D878" s="6"/>
      <c r="E878" s="6"/>
      <c r="F878" s="5"/>
      <c r="G878" s="5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s="9" customFormat="1" ht="19.5" x14ac:dyDescent="0.2">
      <c r="A879" s="12"/>
      <c r="B879" s="12"/>
      <c r="C879" s="7"/>
      <c r="D879" s="6"/>
      <c r="E879" s="6"/>
      <c r="F879" s="5"/>
      <c r="G879" s="5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s="9" customFormat="1" ht="19.5" x14ac:dyDescent="0.2">
      <c r="A880" s="12"/>
      <c r="B880" s="12"/>
      <c r="C880" s="7"/>
      <c r="D880" s="6"/>
      <c r="E880" s="6"/>
      <c r="F880" s="5"/>
      <c r="G880" s="5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s="9" customFormat="1" ht="19.5" x14ac:dyDescent="0.2">
      <c r="A881" s="12"/>
      <c r="B881" s="12"/>
      <c r="C881" s="7"/>
      <c r="D881" s="6"/>
      <c r="E881" s="6"/>
      <c r="F881" s="5"/>
      <c r="G881" s="5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s="9" customFormat="1" ht="19.5" x14ac:dyDescent="0.2">
      <c r="A882" s="12"/>
      <c r="B882" s="12"/>
      <c r="C882" s="7"/>
      <c r="D882" s="6"/>
      <c r="E882" s="6"/>
      <c r="F882" s="5"/>
      <c r="G882" s="5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s="9" customFormat="1" ht="19.5" x14ac:dyDescent="0.2">
      <c r="A883" s="12"/>
      <c r="B883" s="12"/>
      <c r="C883" s="7"/>
      <c r="D883" s="6"/>
      <c r="E883" s="6"/>
      <c r="F883" s="5"/>
      <c r="G883" s="5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s="9" customFormat="1" ht="19.5" x14ac:dyDescent="0.2">
      <c r="A884" s="12"/>
      <c r="B884" s="12"/>
      <c r="C884" s="7"/>
      <c r="D884" s="6"/>
      <c r="E884" s="6"/>
      <c r="F884" s="5"/>
      <c r="G884" s="5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s="9" customFormat="1" ht="19.5" x14ac:dyDescent="0.2">
      <c r="A885" s="12"/>
      <c r="B885" s="12"/>
      <c r="C885" s="7"/>
      <c r="D885" s="6"/>
      <c r="E885" s="6"/>
      <c r="F885" s="5"/>
      <c r="G885" s="5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s="9" customFormat="1" ht="19.5" x14ac:dyDescent="0.2">
      <c r="A886" s="12"/>
      <c r="B886" s="12"/>
      <c r="C886" s="7"/>
      <c r="D886" s="6"/>
      <c r="E886" s="6"/>
      <c r="F886" s="5"/>
      <c r="G886" s="5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s="9" customFormat="1" ht="19.5" x14ac:dyDescent="0.2">
      <c r="A887" s="12"/>
      <c r="B887" s="12"/>
      <c r="C887" s="7"/>
      <c r="D887" s="6"/>
      <c r="E887" s="6"/>
      <c r="F887" s="5"/>
      <c r="G887" s="5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s="9" customFormat="1" ht="19.5" x14ac:dyDescent="0.2">
      <c r="A888" s="12"/>
      <c r="B888" s="12"/>
      <c r="C888" s="7"/>
      <c r="D888" s="6"/>
      <c r="E888" s="6"/>
      <c r="F888" s="5"/>
      <c r="G888" s="5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s="9" customFormat="1" ht="19.5" x14ac:dyDescent="0.2">
      <c r="A889" s="12"/>
      <c r="B889" s="12"/>
      <c r="C889" s="7"/>
      <c r="D889" s="6"/>
      <c r="E889" s="6"/>
      <c r="F889" s="5"/>
      <c r="G889" s="5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s="9" customFormat="1" ht="19.5" x14ac:dyDescent="0.2">
      <c r="A890" s="12"/>
      <c r="B890" s="12"/>
      <c r="C890" s="7"/>
      <c r="D890" s="6"/>
      <c r="E890" s="6"/>
      <c r="F890" s="5"/>
      <c r="G890" s="5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s="9" customFormat="1" ht="19.5" x14ac:dyDescent="0.2">
      <c r="A891" s="12"/>
      <c r="B891" s="12"/>
      <c r="C891" s="7"/>
      <c r="D891" s="6"/>
      <c r="E891" s="6"/>
      <c r="F891" s="5"/>
      <c r="G891" s="5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s="9" customFormat="1" ht="19.5" x14ac:dyDescent="0.2">
      <c r="A892" s="12"/>
      <c r="B892" s="12"/>
      <c r="C892" s="7"/>
      <c r="D892" s="6"/>
      <c r="E892" s="6"/>
      <c r="F892" s="5"/>
      <c r="G892" s="5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s="9" customFormat="1" ht="19.5" x14ac:dyDescent="0.2">
      <c r="A893" s="12"/>
      <c r="B893" s="12"/>
      <c r="C893" s="7"/>
      <c r="D893" s="6"/>
      <c r="E893" s="6"/>
      <c r="F893" s="5"/>
      <c r="G893" s="5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s="9" customFormat="1" ht="19.5" x14ac:dyDescent="0.2">
      <c r="A894" s="12"/>
      <c r="B894" s="12"/>
      <c r="C894" s="7"/>
      <c r="D894" s="6"/>
      <c r="E894" s="6"/>
      <c r="F894" s="5"/>
      <c r="G894" s="5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s="9" customFormat="1" ht="19.5" x14ac:dyDescent="0.2">
      <c r="A895" s="12"/>
      <c r="B895" s="12"/>
      <c r="C895" s="7"/>
      <c r="D895" s="6"/>
      <c r="E895" s="6"/>
      <c r="F895" s="5"/>
      <c r="G895" s="5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s="9" customFormat="1" ht="19.5" x14ac:dyDescent="0.2">
      <c r="A896" s="12"/>
      <c r="B896" s="12"/>
      <c r="C896" s="7"/>
      <c r="D896" s="6"/>
      <c r="E896" s="6"/>
      <c r="F896" s="5"/>
      <c r="G896" s="5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s="9" customFormat="1" ht="19.5" x14ac:dyDescent="0.2">
      <c r="A897" s="12"/>
      <c r="B897" s="12"/>
      <c r="C897" s="7"/>
      <c r="D897" s="6"/>
      <c r="E897" s="6"/>
      <c r="F897" s="5"/>
      <c r="G897" s="5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s="9" customFormat="1" ht="19.5" x14ac:dyDescent="0.2">
      <c r="A898" s="12"/>
      <c r="B898" s="12"/>
      <c r="C898" s="7"/>
      <c r="D898" s="6"/>
      <c r="E898" s="6"/>
      <c r="F898" s="5"/>
      <c r="G898" s="5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s="9" customFormat="1" ht="19.5" x14ac:dyDescent="0.2">
      <c r="A899" s="12"/>
      <c r="B899" s="12"/>
      <c r="C899" s="7"/>
      <c r="D899" s="6"/>
      <c r="E899" s="6"/>
      <c r="F899" s="5"/>
      <c r="G899" s="5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s="9" customFormat="1" ht="19.5" x14ac:dyDescent="0.2">
      <c r="A900" s="12"/>
      <c r="B900" s="12"/>
      <c r="C900" s="7"/>
      <c r="D900" s="6"/>
      <c r="E900" s="6"/>
      <c r="F900" s="5"/>
      <c r="G900" s="5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s="9" customFormat="1" ht="19.5" x14ac:dyDescent="0.2">
      <c r="A901" s="12"/>
      <c r="B901" s="12"/>
      <c r="C901" s="7"/>
      <c r="D901" s="6"/>
      <c r="E901" s="6"/>
      <c r="F901" s="5"/>
      <c r="G901" s="5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s="9" customFormat="1" ht="19.5" x14ac:dyDescent="0.2">
      <c r="A902" s="12"/>
      <c r="B902" s="12"/>
      <c r="C902" s="7"/>
      <c r="D902" s="6"/>
      <c r="E902" s="6"/>
      <c r="F902" s="5"/>
      <c r="G902" s="5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s="9" customFormat="1" ht="19.5" x14ac:dyDescent="0.2">
      <c r="A903" s="12"/>
      <c r="B903" s="12"/>
      <c r="C903" s="7"/>
      <c r="D903" s="6"/>
      <c r="E903" s="6"/>
      <c r="F903" s="5"/>
      <c r="G903" s="5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s="9" customFormat="1" ht="19.5" x14ac:dyDescent="0.2">
      <c r="A904" s="12"/>
      <c r="B904" s="12"/>
      <c r="C904" s="7"/>
      <c r="D904" s="6"/>
      <c r="E904" s="6"/>
      <c r="F904" s="5"/>
      <c r="G904" s="5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s="9" customFormat="1" ht="19.5" x14ac:dyDescent="0.2">
      <c r="A905" s="12"/>
      <c r="B905" s="12"/>
      <c r="C905" s="7"/>
      <c r="D905" s="6"/>
      <c r="E905" s="6"/>
      <c r="F905" s="5"/>
      <c r="G905" s="5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s="9" customFormat="1" ht="19.5" x14ac:dyDescent="0.2">
      <c r="A906" s="12"/>
      <c r="B906" s="12"/>
      <c r="C906" s="7"/>
      <c r="D906" s="6"/>
      <c r="E906" s="6"/>
      <c r="F906" s="5"/>
      <c r="G906" s="5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s="9" customFormat="1" ht="19.5" x14ac:dyDescent="0.2">
      <c r="A907" s="12"/>
      <c r="B907" s="12"/>
      <c r="C907" s="7"/>
      <c r="D907" s="6"/>
      <c r="E907" s="6"/>
      <c r="F907" s="5"/>
      <c r="G907" s="5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s="9" customFormat="1" ht="19.5" x14ac:dyDescent="0.2">
      <c r="A908" s="12"/>
      <c r="B908" s="12"/>
      <c r="C908" s="7"/>
      <c r="D908" s="6"/>
      <c r="E908" s="6"/>
      <c r="F908" s="5"/>
      <c r="G908" s="5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s="9" customFormat="1" ht="19.5" x14ac:dyDescent="0.2">
      <c r="A909" s="12"/>
      <c r="B909" s="12"/>
      <c r="C909" s="7"/>
      <c r="D909" s="6"/>
      <c r="E909" s="6"/>
      <c r="F909" s="5"/>
      <c r="G909" s="5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s="9" customFormat="1" ht="19.5" x14ac:dyDescent="0.2">
      <c r="A910" s="12"/>
      <c r="B910" s="12"/>
      <c r="C910" s="7"/>
      <c r="D910" s="6"/>
      <c r="E910" s="6"/>
      <c r="F910" s="5"/>
      <c r="G910" s="5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s="9" customFormat="1" ht="19.5" x14ac:dyDescent="0.2">
      <c r="A911" s="12"/>
      <c r="B911" s="12"/>
      <c r="C911" s="7"/>
      <c r="D911" s="6"/>
      <c r="E911" s="6"/>
      <c r="F911" s="5"/>
      <c r="G911" s="5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s="9" customFormat="1" ht="19.5" x14ac:dyDescent="0.2">
      <c r="A912" s="12"/>
      <c r="B912" s="12"/>
      <c r="C912" s="7"/>
      <c r="D912" s="6"/>
      <c r="E912" s="6"/>
      <c r="F912" s="5"/>
      <c r="G912" s="5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s="9" customFormat="1" ht="19.5" x14ac:dyDescent="0.2">
      <c r="A913" s="12"/>
      <c r="B913" s="12"/>
      <c r="C913" s="7"/>
      <c r="D913" s="6"/>
      <c r="E913" s="6"/>
      <c r="F913" s="5"/>
      <c r="G913" s="5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s="9" customFormat="1" ht="19.5" x14ac:dyDescent="0.2">
      <c r="A914" s="12"/>
      <c r="B914" s="12"/>
      <c r="C914" s="7"/>
      <c r="D914" s="6"/>
      <c r="E914" s="6"/>
      <c r="F914" s="5"/>
      <c r="G914" s="5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s="9" customFormat="1" ht="19.5" x14ac:dyDescent="0.2">
      <c r="A915" s="12"/>
      <c r="B915" s="12"/>
      <c r="C915" s="7"/>
      <c r="D915" s="6"/>
      <c r="E915" s="6"/>
      <c r="F915" s="5"/>
      <c r="G915" s="5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s="9" customFormat="1" ht="19.5" x14ac:dyDescent="0.2">
      <c r="A916" s="12"/>
      <c r="B916" s="12"/>
      <c r="C916" s="7"/>
      <c r="D916" s="6"/>
      <c r="E916" s="6"/>
      <c r="F916" s="5"/>
      <c r="G916" s="5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s="9" customFormat="1" ht="19.5" x14ac:dyDescent="0.2">
      <c r="A917" s="12"/>
      <c r="B917" s="12"/>
      <c r="C917" s="7"/>
      <c r="D917" s="6"/>
      <c r="E917" s="6"/>
      <c r="F917" s="5"/>
      <c r="G917" s="5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s="9" customFormat="1" ht="19.5" x14ac:dyDescent="0.2">
      <c r="A918" s="12"/>
      <c r="B918" s="12"/>
      <c r="C918" s="7"/>
      <c r="D918" s="6"/>
      <c r="E918" s="6"/>
      <c r="F918" s="5"/>
      <c r="G918" s="5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s="9" customFormat="1" ht="19.5" x14ac:dyDescent="0.2">
      <c r="A919" s="12"/>
      <c r="B919" s="12"/>
      <c r="C919" s="7"/>
      <c r="D919" s="6"/>
      <c r="E919" s="6"/>
      <c r="F919" s="5"/>
      <c r="G919" s="5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s="9" customFormat="1" ht="19.5" x14ac:dyDescent="0.2">
      <c r="A920" s="12"/>
      <c r="B920" s="12"/>
      <c r="C920" s="7"/>
      <c r="D920" s="6"/>
      <c r="E920" s="6"/>
      <c r="F920" s="5"/>
      <c r="G920" s="5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s="9" customFormat="1" ht="19.5" x14ac:dyDescent="0.2">
      <c r="A921" s="12"/>
      <c r="B921" s="12"/>
      <c r="C921" s="7"/>
      <c r="D921" s="6"/>
      <c r="E921" s="6"/>
      <c r="F921" s="5"/>
      <c r="G921" s="5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s="9" customFormat="1" ht="19.5" x14ac:dyDescent="0.2">
      <c r="A922" s="12"/>
      <c r="B922" s="12"/>
      <c r="C922" s="7"/>
      <c r="D922" s="6"/>
      <c r="E922" s="6"/>
      <c r="F922" s="5"/>
      <c r="G922" s="5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s="9" customFormat="1" ht="19.5" x14ac:dyDescent="0.2">
      <c r="A923" s="12"/>
      <c r="B923" s="12"/>
      <c r="C923" s="7"/>
      <c r="D923" s="6"/>
      <c r="E923" s="6"/>
      <c r="F923" s="5"/>
      <c r="G923" s="5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s="9" customFormat="1" ht="19.5" x14ac:dyDescent="0.2">
      <c r="A924" s="12"/>
      <c r="B924" s="12"/>
      <c r="C924" s="7"/>
      <c r="D924" s="6"/>
      <c r="E924" s="6"/>
      <c r="F924" s="5"/>
      <c r="G924" s="5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s="9" customFormat="1" ht="19.5" x14ac:dyDescent="0.2">
      <c r="A925" s="12"/>
      <c r="B925" s="12"/>
      <c r="C925" s="7"/>
      <c r="D925" s="6"/>
      <c r="E925" s="6"/>
      <c r="F925" s="5"/>
      <c r="G925" s="5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s="9" customFormat="1" ht="19.5" x14ac:dyDescent="0.2">
      <c r="A926" s="12"/>
      <c r="B926" s="12"/>
      <c r="C926" s="7"/>
      <c r="D926" s="6"/>
      <c r="E926" s="6"/>
      <c r="F926" s="5"/>
      <c r="G926" s="5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s="9" customFormat="1" ht="19.5" x14ac:dyDescent="0.2">
      <c r="A927" s="12"/>
      <c r="B927" s="12"/>
      <c r="C927" s="7"/>
      <c r="D927" s="6"/>
      <c r="E927" s="6"/>
      <c r="F927" s="5"/>
      <c r="G927" s="5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s="9" customFormat="1" ht="19.5" x14ac:dyDescent="0.2">
      <c r="A928" s="12"/>
      <c r="B928" s="12"/>
      <c r="C928" s="7"/>
      <c r="D928" s="6"/>
      <c r="E928" s="6"/>
      <c r="F928" s="5"/>
      <c r="G928" s="5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s="9" customFormat="1" ht="19.5" x14ac:dyDescent="0.2">
      <c r="A929" s="12"/>
      <c r="B929" s="12"/>
      <c r="C929" s="7"/>
      <c r="D929" s="6"/>
      <c r="E929" s="6"/>
      <c r="F929" s="5"/>
      <c r="G929" s="5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s="9" customFormat="1" ht="19.5" x14ac:dyDescent="0.2">
      <c r="A930" s="12"/>
      <c r="B930" s="12"/>
      <c r="C930" s="7"/>
      <c r="D930" s="6"/>
      <c r="E930" s="6"/>
      <c r="F930" s="5"/>
      <c r="G930" s="5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s="9" customFormat="1" ht="19.5" x14ac:dyDescent="0.2">
      <c r="A931" s="12"/>
      <c r="B931" s="12"/>
      <c r="C931" s="7"/>
      <c r="D931" s="6"/>
      <c r="E931" s="6"/>
      <c r="F931" s="5"/>
      <c r="G931" s="5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s="9" customFormat="1" ht="19.5" x14ac:dyDescent="0.2">
      <c r="A932" s="12"/>
      <c r="B932" s="12"/>
      <c r="C932" s="7"/>
      <c r="D932" s="6"/>
      <c r="E932" s="6"/>
      <c r="F932" s="5"/>
      <c r="G932" s="5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s="9" customFormat="1" ht="19.5" x14ac:dyDescent="0.2">
      <c r="A933" s="12"/>
      <c r="B933" s="12"/>
      <c r="C933" s="7"/>
      <c r="D933" s="6"/>
      <c r="E933" s="6"/>
      <c r="F933" s="5"/>
      <c r="G933" s="5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s="9" customFormat="1" ht="19.5" x14ac:dyDescent="0.2">
      <c r="A934" s="12"/>
      <c r="B934" s="12"/>
      <c r="C934" s="7"/>
      <c r="D934" s="6"/>
      <c r="E934" s="6"/>
      <c r="F934" s="5"/>
      <c r="G934" s="5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s="9" customFormat="1" ht="19.5" x14ac:dyDescent="0.2">
      <c r="A935" s="12"/>
      <c r="B935" s="12"/>
      <c r="C935" s="7"/>
      <c r="D935" s="6"/>
      <c r="E935" s="6"/>
      <c r="F935" s="5"/>
      <c r="G935" s="5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s="9" customFormat="1" ht="19.5" x14ac:dyDescent="0.2">
      <c r="A936" s="12"/>
      <c r="B936" s="12"/>
      <c r="C936" s="7"/>
      <c r="D936" s="6"/>
      <c r="E936" s="6"/>
      <c r="F936" s="5"/>
      <c r="G936" s="5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s="9" customFormat="1" ht="19.5" x14ac:dyDescent="0.2">
      <c r="A937" s="12"/>
      <c r="B937" s="12"/>
      <c r="C937" s="7"/>
      <c r="D937" s="6"/>
      <c r="E937" s="6"/>
      <c r="F937" s="5"/>
      <c r="G937" s="5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s="9" customFormat="1" ht="19.5" x14ac:dyDescent="0.2">
      <c r="A938" s="12"/>
      <c r="B938" s="12"/>
      <c r="C938" s="7"/>
      <c r="D938" s="6"/>
      <c r="E938" s="6"/>
      <c r="F938" s="5"/>
      <c r="G938" s="5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s="9" customFormat="1" ht="19.5" x14ac:dyDescent="0.2">
      <c r="A939" s="12"/>
      <c r="B939" s="12"/>
      <c r="C939" s="7"/>
      <c r="D939" s="6"/>
      <c r="E939" s="6"/>
      <c r="F939" s="5"/>
      <c r="G939" s="5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s="9" customFormat="1" ht="19.5" x14ac:dyDescent="0.2">
      <c r="A940" s="12"/>
      <c r="B940" s="12"/>
      <c r="C940" s="7"/>
      <c r="D940" s="6"/>
      <c r="E940" s="6"/>
      <c r="F940" s="5"/>
      <c r="G940" s="5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s="9" customFormat="1" ht="19.5" x14ac:dyDescent="0.2">
      <c r="A941" s="12"/>
      <c r="B941" s="12"/>
      <c r="C941" s="7"/>
      <c r="D941" s="6"/>
      <c r="E941" s="6"/>
      <c r="F941" s="5"/>
      <c r="G941" s="5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s="9" customFormat="1" ht="19.5" x14ac:dyDescent="0.2">
      <c r="A942" s="12"/>
      <c r="B942" s="12"/>
      <c r="C942" s="7"/>
      <c r="D942" s="6"/>
      <c r="E942" s="6"/>
      <c r="F942" s="5"/>
      <c r="G942" s="5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s="9" customFormat="1" ht="19.5" x14ac:dyDescent="0.2">
      <c r="A943" s="12"/>
      <c r="B943" s="12"/>
      <c r="C943" s="7"/>
      <c r="D943" s="6"/>
      <c r="E943" s="6"/>
      <c r="F943" s="5"/>
      <c r="G943" s="5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s="9" customFormat="1" ht="19.5" x14ac:dyDescent="0.2">
      <c r="A944" s="12"/>
      <c r="B944" s="12"/>
      <c r="C944" s="7"/>
      <c r="D944" s="6"/>
      <c r="E944" s="6"/>
      <c r="F944" s="5"/>
      <c r="G944" s="5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s="9" customFormat="1" ht="19.5" x14ac:dyDescent="0.2">
      <c r="A945" s="12"/>
      <c r="B945" s="12"/>
      <c r="C945" s="7"/>
      <c r="D945" s="6"/>
      <c r="E945" s="6"/>
      <c r="F945" s="5"/>
      <c r="G945" s="5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s="9" customFormat="1" ht="19.5" x14ac:dyDescent="0.2">
      <c r="A946" s="12"/>
      <c r="B946" s="12"/>
      <c r="C946" s="7"/>
      <c r="D946" s="6"/>
      <c r="E946" s="6"/>
      <c r="F946" s="5"/>
      <c r="G946" s="5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s="9" customFormat="1" ht="19.5" x14ac:dyDescent="0.2">
      <c r="A947" s="12"/>
      <c r="B947" s="12"/>
      <c r="C947" s="7"/>
      <c r="D947" s="6"/>
      <c r="E947" s="6"/>
      <c r="F947" s="5"/>
      <c r="G947" s="5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s="9" customFormat="1" ht="19.5" x14ac:dyDescent="0.2">
      <c r="A948" s="12"/>
      <c r="B948" s="12"/>
      <c r="C948" s="7"/>
      <c r="D948" s="6"/>
      <c r="E948" s="6"/>
      <c r="F948" s="5"/>
      <c r="G948" s="5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s="9" customFormat="1" ht="19.5" x14ac:dyDescent="0.2">
      <c r="A949" s="12"/>
      <c r="B949" s="12"/>
      <c r="C949" s="7"/>
      <c r="D949" s="6"/>
      <c r="E949" s="6"/>
      <c r="F949" s="5"/>
      <c r="G949" s="5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s="9" customFormat="1" ht="19.5" x14ac:dyDescent="0.2">
      <c r="A950" s="12"/>
      <c r="B950" s="12"/>
      <c r="C950" s="7"/>
      <c r="D950" s="6"/>
      <c r="E950" s="6"/>
      <c r="F950" s="5"/>
      <c r="G950" s="5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s="9" customFormat="1" ht="19.5" x14ac:dyDescent="0.2">
      <c r="A951" s="12"/>
      <c r="B951" s="12"/>
      <c r="C951" s="7"/>
      <c r="D951" s="6"/>
      <c r="E951" s="6"/>
      <c r="F951" s="5"/>
      <c r="G951" s="5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s="9" customFormat="1" ht="19.5" x14ac:dyDescent="0.2">
      <c r="A952" s="12"/>
      <c r="B952" s="12"/>
      <c r="C952" s="7"/>
      <c r="D952" s="6"/>
      <c r="E952" s="6"/>
      <c r="F952" s="5"/>
      <c r="G952" s="5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s="9" customFormat="1" ht="19.5" x14ac:dyDescent="0.2">
      <c r="A953" s="12"/>
      <c r="B953" s="12"/>
      <c r="C953" s="7"/>
      <c r="D953" s="6"/>
      <c r="E953" s="6"/>
      <c r="F953" s="5"/>
      <c r="G953" s="5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s="9" customFormat="1" ht="19.5" x14ac:dyDescent="0.2">
      <c r="A954" s="12"/>
      <c r="B954" s="12"/>
      <c r="C954" s="7"/>
      <c r="D954" s="6"/>
      <c r="E954" s="6"/>
      <c r="F954" s="5"/>
      <c r="G954" s="5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s="9" customFormat="1" ht="19.5" x14ac:dyDescent="0.2">
      <c r="A955" s="12"/>
      <c r="B955" s="12"/>
      <c r="C955" s="7"/>
      <c r="D955" s="6"/>
      <c r="E955" s="6"/>
      <c r="F955" s="5"/>
      <c r="G955" s="5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s="9" customFormat="1" ht="19.5" x14ac:dyDescent="0.2">
      <c r="A956" s="12"/>
      <c r="B956" s="12"/>
      <c r="C956" s="7"/>
      <c r="D956" s="6"/>
      <c r="E956" s="6"/>
      <c r="F956" s="5"/>
      <c r="G956" s="5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s="9" customFormat="1" ht="19.5" x14ac:dyDescent="0.2">
      <c r="A957" s="12"/>
      <c r="B957" s="12"/>
      <c r="C957" s="7"/>
      <c r="D957" s="6"/>
      <c r="E957" s="6"/>
      <c r="F957" s="5"/>
      <c r="G957" s="5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s="9" customFormat="1" ht="19.5" x14ac:dyDescent="0.2">
      <c r="A958" s="12"/>
      <c r="B958" s="12"/>
      <c r="C958" s="7"/>
      <c r="D958" s="6"/>
      <c r="E958" s="6"/>
      <c r="F958" s="5"/>
      <c r="G958" s="5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s="9" customFormat="1" ht="19.5" x14ac:dyDescent="0.2">
      <c r="A959" s="12"/>
      <c r="B959" s="12"/>
      <c r="C959" s="7"/>
      <c r="D959" s="6"/>
      <c r="E959" s="6"/>
      <c r="F959" s="5"/>
      <c r="G959" s="5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s="9" customFormat="1" ht="19.5" x14ac:dyDescent="0.2">
      <c r="A960" s="12"/>
      <c r="B960" s="12"/>
      <c r="C960" s="7"/>
      <c r="D960" s="6"/>
      <c r="E960" s="6"/>
      <c r="F960" s="5"/>
      <c r="G960" s="5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s="9" customFormat="1" ht="19.5" x14ac:dyDescent="0.2">
      <c r="A961" s="12"/>
      <c r="B961" s="12"/>
      <c r="C961" s="7"/>
      <c r="D961" s="6"/>
      <c r="E961" s="6"/>
      <c r="F961" s="5"/>
      <c r="G961" s="5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s="9" customFormat="1" ht="19.5" x14ac:dyDescent="0.2">
      <c r="A962" s="12"/>
      <c r="B962" s="12"/>
      <c r="C962" s="7"/>
      <c r="D962" s="6"/>
      <c r="E962" s="6"/>
      <c r="F962" s="5"/>
      <c r="G962" s="5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s="9" customFormat="1" ht="19.5" x14ac:dyDescent="0.2">
      <c r="A963" s="12"/>
      <c r="B963" s="12"/>
      <c r="C963" s="7"/>
      <c r="D963" s="6"/>
      <c r="E963" s="6"/>
      <c r="F963" s="5"/>
      <c r="G963" s="5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s="9" customFormat="1" ht="19.5" x14ac:dyDescent="0.2">
      <c r="A964" s="12"/>
      <c r="B964" s="12"/>
      <c r="C964" s="7"/>
      <c r="D964" s="6"/>
      <c r="E964" s="6"/>
      <c r="F964" s="5"/>
      <c r="G964" s="5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s="9" customFormat="1" ht="19.5" x14ac:dyDescent="0.2">
      <c r="A965" s="12"/>
      <c r="B965" s="12"/>
      <c r="C965" s="7"/>
      <c r="D965" s="6"/>
      <c r="E965" s="6"/>
      <c r="F965" s="5"/>
      <c r="G965" s="5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s="9" customFormat="1" ht="19.5" x14ac:dyDescent="0.2">
      <c r="A966" s="12"/>
      <c r="B966" s="12"/>
      <c r="C966" s="7"/>
      <c r="D966" s="6"/>
      <c r="E966" s="6"/>
      <c r="F966" s="5"/>
      <c r="G966" s="5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s="9" customFormat="1" ht="19.5" x14ac:dyDescent="0.2">
      <c r="A967" s="12"/>
      <c r="B967" s="12"/>
      <c r="C967" s="7"/>
      <c r="D967" s="6"/>
      <c r="E967" s="6"/>
      <c r="F967" s="5"/>
      <c r="G967" s="5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s="9" customFormat="1" ht="19.5" x14ac:dyDescent="0.2">
      <c r="A968" s="12"/>
      <c r="B968" s="12"/>
      <c r="C968" s="7"/>
      <c r="D968" s="6"/>
      <c r="E968" s="6"/>
      <c r="F968" s="5"/>
      <c r="G968" s="5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s="9" customFormat="1" ht="19.5" x14ac:dyDescent="0.2">
      <c r="A969" s="12"/>
      <c r="B969" s="12"/>
      <c r="C969" s="7"/>
      <c r="D969" s="6"/>
      <c r="E969" s="6"/>
      <c r="F969" s="5"/>
      <c r="G969" s="5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s="9" customFormat="1" ht="19.5" x14ac:dyDescent="0.2">
      <c r="A970" s="12"/>
      <c r="B970" s="12"/>
      <c r="C970" s="7"/>
      <c r="D970" s="6"/>
      <c r="E970" s="6"/>
      <c r="F970" s="5"/>
      <c r="G970" s="5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s="9" customFormat="1" ht="19.5" x14ac:dyDescent="0.2">
      <c r="A971" s="12"/>
      <c r="B971" s="12"/>
      <c r="C971" s="7"/>
      <c r="D971" s="6"/>
      <c r="E971" s="6"/>
      <c r="F971" s="5"/>
      <c r="G971" s="5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s="9" customFormat="1" ht="19.5" x14ac:dyDescent="0.2">
      <c r="A972" s="12"/>
      <c r="B972" s="12"/>
      <c r="C972" s="7"/>
      <c r="D972" s="6"/>
      <c r="E972" s="6"/>
      <c r="F972" s="5"/>
      <c r="G972" s="5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s="9" customFormat="1" ht="19.5" x14ac:dyDescent="0.2">
      <c r="A973" s="12"/>
      <c r="B973" s="12"/>
      <c r="C973" s="7"/>
      <c r="D973" s="6"/>
      <c r="E973" s="6"/>
      <c r="F973" s="5"/>
      <c r="G973" s="5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s="9" customFormat="1" ht="19.5" x14ac:dyDescent="0.2">
      <c r="A974" s="12"/>
      <c r="B974" s="12"/>
      <c r="C974" s="7"/>
      <c r="D974" s="6"/>
      <c r="E974" s="6"/>
      <c r="F974" s="5"/>
      <c r="G974" s="5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s="9" customFormat="1" ht="19.5" x14ac:dyDescent="0.2">
      <c r="A975" s="12"/>
      <c r="B975" s="12"/>
      <c r="C975" s="7"/>
      <c r="D975" s="6"/>
      <c r="E975" s="6"/>
      <c r="F975" s="5"/>
      <c r="G975" s="5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s="9" customFormat="1" ht="19.5" x14ac:dyDescent="0.2">
      <c r="A976" s="12"/>
      <c r="B976" s="12"/>
      <c r="C976" s="7"/>
      <c r="D976" s="6"/>
      <c r="E976" s="6"/>
      <c r="F976" s="5"/>
      <c r="G976" s="5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s="9" customFormat="1" ht="19.5" x14ac:dyDescent="0.2">
      <c r="A977" s="12"/>
      <c r="B977" s="12"/>
      <c r="C977" s="7"/>
      <c r="D977" s="6"/>
      <c r="E977" s="6"/>
      <c r="F977" s="5"/>
      <c r="G977" s="5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s="9" customFormat="1" ht="19.5" x14ac:dyDescent="0.2">
      <c r="A978" s="12"/>
      <c r="B978" s="12"/>
      <c r="C978" s="7"/>
      <c r="D978" s="6"/>
      <c r="E978" s="6"/>
      <c r="F978" s="5"/>
      <c r="G978" s="5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s="9" customFormat="1" ht="19.5" x14ac:dyDescent="0.2">
      <c r="A979" s="12"/>
      <c r="B979" s="12"/>
      <c r="C979" s="7"/>
      <c r="D979" s="6"/>
      <c r="E979" s="6"/>
      <c r="F979" s="5"/>
      <c r="G979" s="5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s="9" customFormat="1" ht="19.5" x14ac:dyDescent="0.2">
      <c r="A980" s="12"/>
      <c r="B980" s="12"/>
      <c r="C980" s="7"/>
      <c r="D980" s="6"/>
      <c r="E980" s="6"/>
      <c r="F980" s="5"/>
      <c r="G980" s="5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s="9" customFormat="1" ht="19.5" x14ac:dyDescent="0.2">
      <c r="A981" s="12"/>
      <c r="B981" s="12"/>
      <c r="C981" s="7"/>
      <c r="D981" s="6"/>
      <c r="E981" s="6"/>
      <c r="F981" s="5"/>
      <c r="G981" s="5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s="9" customFormat="1" ht="19.5" x14ac:dyDescent="0.2">
      <c r="A982" s="12"/>
      <c r="B982" s="12"/>
      <c r="C982" s="7"/>
      <c r="D982" s="6"/>
      <c r="E982" s="6"/>
      <c r="F982" s="5"/>
      <c r="G982" s="5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s="9" customFormat="1" ht="19.5" x14ac:dyDescent="0.2">
      <c r="A983" s="12"/>
      <c r="B983" s="12"/>
      <c r="C983" s="7"/>
      <c r="D983" s="6"/>
      <c r="E983" s="6"/>
      <c r="F983" s="5"/>
      <c r="G983" s="5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s="9" customFormat="1" ht="19.5" x14ac:dyDescent="0.2">
      <c r="A984" s="12"/>
      <c r="B984" s="12"/>
      <c r="C984" s="7"/>
      <c r="D984" s="6"/>
      <c r="E984" s="6"/>
      <c r="F984" s="5"/>
      <c r="G984" s="5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s="9" customFormat="1" ht="19.5" x14ac:dyDescent="0.2">
      <c r="A985" s="12"/>
      <c r="B985" s="12"/>
      <c r="C985" s="7"/>
      <c r="D985" s="6"/>
      <c r="E985" s="6"/>
      <c r="F985" s="5"/>
      <c r="G985" s="5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s="9" customFormat="1" ht="19.5" x14ac:dyDescent="0.2">
      <c r="A986" s="12"/>
      <c r="B986" s="12"/>
      <c r="C986" s="7"/>
      <c r="D986" s="6"/>
      <c r="E986" s="6"/>
      <c r="F986" s="5"/>
      <c r="G986" s="5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s="9" customFormat="1" ht="19.5" x14ac:dyDescent="0.2">
      <c r="A987" s="12"/>
      <c r="B987" s="12"/>
      <c r="C987" s="7"/>
      <c r="D987" s="6"/>
      <c r="E987" s="6"/>
      <c r="F987" s="5"/>
      <c r="G987" s="5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s="9" customFormat="1" ht="19.5" x14ac:dyDescent="0.2">
      <c r="A988" s="12"/>
      <c r="B988" s="12"/>
      <c r="C988" s="7"/>
      <c r="D988" s="6"/>
      <c r="E988" s="6"/>
      <c r="F988" s="5"/>
      <c r="G988" s="5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s="9" customFormat="1" ht="19.5" x14ac:dyDescent="0.2">
      <c r="A989" s="12"/>
      <c r="B989" s="12"/>
      <c r="C989" s="7"/>
      <c r="D989" s="6"/>
      <c r="E989" s="6"/>
      <c r="F989" s="5"/>
      <c r="G989" s="5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s="9" customFormat="1" ht="19.5" x14ac:dyDescent="0.2">
      <c r="A990" s="12"/>
      <c r="B990" s="12"/>
      <c r="C990" s="7"/>
      <c r="D990" s="6"/>
      <c r="E990" s="6"/>
      <c r="F990" s="5"/>
      <c r="G990" s="5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s="9" customFormat="1" ht="19.5" x14ac:dyDescent="0.2">
      <c r="A991" s="12"/>
      <c r="B991" s="12"/>
      <c r="C991" s="7"/>
      <c r="D991" s="6"/>
      <c r="E991" s="6"/>
      <c r="F991" s="5"/>
      <c r="G991" s="5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s="9" customFormat="1" ht="19.5" x14ac:dyDescent="0.2">
      <c r="A992" s="12"/>
      <c r="B992" s="12"/>
      <c r="C992" s="7"/>
      <c r="D992" s="6"/>
      <c r="E992" s="6"/>
      <c r="F992" s="5"/>
      <c r="G992" s="5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  <row r="993" spans="1:23" s="9" customFormat="1" ht="19.5" x14ac:dyDescent="0.2">
      <c r="A993" s="12"/>
      <c r="B993" s="12"/>
      <c r="C993" s="7"/>
      <c r="D993" s="6"/>
      <c r="E993" s="6"/>
      <c r="F993" s="5"/>
      <c r="G993" s="5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</row>
    <row r="994" spans="1:23" s="9" customFormat="1" ht="19.5" x14ac:dyDescent="0.2">
      <c r="A994" s="12"/>
      <c r="B994" s="12"/>
      <c r="C994" s="7"/>
      <c r="D994" s="6"/>
      <c r="E994" s="6"/>
      <c r="F994" s="5"/>
      <c r="G994" s="5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</row>
    <row r="995" spans="1:23" s="9" customFormat="1" ht="19.5" x14ac:dyDescent="0.2">
      <c r="A995" s="12"/>
      <c r="B995" s="12"/>
      <c r="C995" s="7"/>
      <c r="D995" s="6"/>
      <c r="E995" s="6"/>
      <c r="F995" s="5"/>
      <c r="G995" s="5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</row>
    <row r="996" spans="1:23" s="9" customFormat="1" ht="19.5" x14ac:dyDescent="0.2">
      <c r="A996" s="12"/>
      <c r="B996" s="12"/>
      <c r="C996" s="7"/>
      <c r="D996" s="6"/>
      <c r="E996" s="6"/>
      <c r="F996" s="5"/>
      <c r="G996" s="5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</row>
    <row r="997" spans="1:23" s="9" customFormat="1" ht="19.5" x14ac:dyDescent="0.2">
      <c r="A997" s="12"/>
      <c r="B997" s="12"/>
      <c r="C997" s="7"/>
      <c r="D997" s="6"/>
      <c r="E997" s="6"/>
      <c r="F997" s="5"/>
      <c r="G997" s="5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</row>
    <row r="998" spans="1:23" s="9" customFormat="1" ht="19.5" x14ac:dyDescent="0.2">
      <c r="A998" s="12"/>
      <c r="B998" s="12"/>
      <c r="C998" s="7"/>
      <c r="D998" s="6"/>
      <c r="E998" s="6"/>
      <c r="F998" s="5"/>
      <c r="G998" s="5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</row>
    <row r="999" spans="1:23" s="9" customFormat="1" ht="19.5" x14ac:dyDescent="0.2">
      <c r="A999" s="12"/>
      <c r="B999" s="12"/>
      <c r="C999" s="7"/>
      <c r="D999" s="6"/>
      <c r="E999" s="6"/>
      <c r="F999" s="5"/>
      <c r="G999" s="5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</row>
    <row r="1000" spans="1:23" s="9" customFormat="1" ht="19.5" x14ac:dyDescent="0.2">
      <c r="A1000" s="12"/>
      <c r="B1000" s="12"/>
      <c r="C1000" s="7"/>
      <c r="D1000" s="6"/>
      <c r="E1000" s="6"/>
      <c r="F1000" s="5"/>
      <c r="G1000" s="5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</row>
    <row r="1001" spans="1:23" s="9" customFormat="1" ht="19.5" x14ac:dyDescent="0.2">
      <c r="A1001" s="12"/>
      <c r="B1001" s="12"/>
      <c r="C1001" s="7"/>
      <c r="D1001" s="11"/>
      <c r="E1001" s="4"/>
      <c r="F1001" s="5"/>
      <c r="G1001" s="5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</row>
    <row r="1002" spans="1:23" s="3" customFormat="1" ht="19.5" x14ac:dyDescent="0.2">
      <c r="A1002" s="8"/>
      <c r="B1002" s="8"/>
      <c r="C1002" s="7"/>
      <c r="D1002" s="6"/>
      <c r="E1002" s="6"/>
      <c r="F1002" s="5"/>
      <c r="G1002" s="5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</row>
    <row r="1003" spans="1:23" ht="19.5" x14ac:dyDescent="0.3"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9.5" x14ac:dyDescent="0.3"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9.5" x14ac:dyDescent="0.3"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19.5" x14ac:dyDescent="0.3"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ht="19.5" x14ac:dyDescent="0.3"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ht="19.5" x14ac:dyDescent="0.3"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3:23" ht="19.5" x14ac:dyDescent="0.3"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3:23" ht="19.5" x14ac:dyDescent="0.3"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3:23" ht="19.5" x14ac:dyDescent="0.3"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3:23" ht="19.5" x14ac:dyDescent="0.3"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3:23" ht="19.5" x14ac:dyDescent="0.3"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3:23" ht="19.5" x14ac:dyDescent="0.3"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3:23" ht="19.5" x14ac:dyDescent="0.3"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3:23" ht="19.5" x14ac:dyDescent="0.3"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3:23" ht="19.5" x14ac:dyDescent="0.3"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3:23" ht="19.5" x14ac:dyDescent="0.3"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</row>
    <row r="1019" spans="3:23" ht="19.5" x14ac:dyDescent="0.3"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</row>
    <row r="1020" spans="3:23" ht="19.5" x14ac:dyDescent="0.3">
      <c r="C1020" s="2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</row>
    <row r="1021" spans="3:23" ht="19.5" x14ac:dyDescent="0.3">
      <c r="C1021" s="2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</row>
    <row r="1022" spans="3:23" ht="19.5" x14ac:dyDescent="0.3">
      <c r="C1022" s="2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</row>
    <row r="1023" spans="3:23" ht="19.5" x14ac:dyDescent="0.3">
      <c r="C1023" s="2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</row>
    <row r="1024" spans="3:23" ht="19.5" x14ac:dyDescent="0.3">
      <c r="C1024" s="2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</row>
    <row r="1025" spans="3:23" ht="19.5" x14ac:dyDescent="0.3">
      <c r="C1025" s="2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</row>
    <row r="1026" spans="3:23" ht="19.5" x14ac:dyDescent="0.3">
      <c r="C1026" s="2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</row>
    <row r="1027" spans="3:23" ht="19.5" x14ac:dyDescent="0.3">
      <c r="C1027" s="2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</row>
    <row r="1028" spans="3:23" ht="19.5" x14ac:dyDescent="0.3">
      <c r="C1028" s="2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</row>
    <row r="1029" spans="3:23" ht="19.5" x14ac:dyDescent="0.3">
      <c r="C1029" s="2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</row>
    <row r="1030" spans="3:23" ht="19.5" x14ac:dyDescent="0.3">
      <c r="C1030" s="2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</row>
    <row r="1031" spans="3:23" ht="19.5" x14ac:dyDescent="0.3">
      <c r="C1031" s="2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</row>
    <row r="1032" spans="3:23" ht="19.5" x14ac:dyDescent="0.3">
      <c r="C1032" s="2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</row>
    <row r="1033" spans="3:23" ht="19.5" x14ac:dyDescent="0.3">
      <c r="C1033" s="2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</row>
    <row r="1034" spans="3:23" ht="19.5" x14ac:dyDescent="0.3">
      <c r="C1034" s="2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</row>
    <row r="1035" spans="3:23" ht="19.5" x14ac:dyDescent="0.3">
      <c r="C1035" s="2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</row>
    <row r="1036" spans="3:23" ht="19.5" x14ac:dyDescent="0.3">
      <c r="C1036" s="2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</row>
    <row r="1037" spans="3:23" ht="19.5" x14ac:dyDescent="0.3">
      <c r="C1037" s="2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</row>
    <row r="1038" spans="3:23" ht="19.5" x14ac:dyDescent="0.3">
      <c r="C1038" s="2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</row>
    <row r="1039" spans="3:23" ht="19.5" x14ac:dyDescent="0.3">
      <c r="C1039" s="2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</row>
    <row r="1040" spans="3:23" ht="19.5" x14ac:dyDescent="0.3">
      <c r="C1040" s="2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</row>
    <row r="1041" spans="3:23" ht="19.5" x14ac:dyDescent="0.3">
      <c r="C1041" s="2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</row>
    <row r="1042" spans="3:23" ht="19.5" x14ac:dyDescent="0.3">
      <c r="C1042" s="2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</row>
    <row r="1043" spans="3:23" ht="19.5" x14ac:dyDescent="0.3">
      <c r="C1043" s="2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</row>
    <row r="1044" spans="3:23" ht="19.5" x14ac:dyDescent="0.3">
      <c r="C1044" s="2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</row>
    <row r="1045" spans="3:23" ht="19.5" x14ac:dyDescent="0.3">
      <c r="C1045" s="2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</row>
    <row r="1046" spans="3:23" ht="19.5" x14ac:dyDescent="0.3">
      <c r="C1046" s="2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</row>
    <row r="1047" spans="3:23" ht="19.5" x14ac:dyDescent="0.3">
      <c r="C1047" s="2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</row>
    <row r="1048" spans="3:23" ht="19.5" x14ac:dyDescent="0.3">
      <c r="C1048" s="2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</row>
    <row r="1049" spans="3:23" ht="19.5" x14ac:dyDescent="0.3">
      <c r="C1049" s="2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</row>
    <row r="1050" spans="3:23" ht="19.5" x14ac:dyDescent="0.3">
      <c r="C1050" s="2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</row>
    <row r="1051" spans="3:23" ht="19.5" x14ac:dyDescent="0.3">
      <c r="C1051" s="2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</row>
    <row r="1052" spans="3:23" ht="19.5" x14ac:dyDescent="0.3">
      <c r="C1052" s="2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</row>
    <row r="1053" spans="3:23" ht="19.5" x14ac:dyDescent="0.3">
      <c r="C1053" s="2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</row>
    <row r="1054" spans="3:23" ht="19.5" x14ac:dyDescent="0.3">
      <c r="C1054" s="2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</row>
    <row r="1055" spans="3:23" ht="19.5" x14ac:dyDescent="0.3">
      <c r="C1055" s="2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</row>
    <row r="1056" spans="3:23" ht="19.5" x14ac:dyDescent="0.3">
      <c r="C1056" s="2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</row>
    <row r="1057" spans="3:23" ht="19.5" x14ac:dyDescent="0.3">
      <c r="C1057" s="2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</row>
    <row r="1058" spans="3:23" ht="19.5" x14ac:dyDescent="0.3">
      <c r="C1058" s="2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</row>
    <row r="1059" spans="3:23" ht="19.5" x14ac:dyDescent="0.3">
      <c r="C1059" s="2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</row>
    <row r="1060" spans="3:23" ht="19.5" x14ac:dyDescent="0.3">
      <c r="C1060" s="2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</row>
    <row r="1061" spans="3:23" ht="19.5" x14ac:dyDescent="0.3">
      <c r="C1061" s="2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</row>
    <row r="1062" spans="3:23" ht="19.5" x14ac:dyDescent="0.3">
      <c r="C1062" s="2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</row>
    <row r="1063" spans="3:23" ht="19.5" x14ac:dyDescent="0.3">
      <c r="C1063" s="2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</row>
    <row r="1064" spans="3:23" ht="19.5" x14ac:dyDescent="0.3">
      <c r="C1064" s="2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</row>
    <row r="1065" spans="3:23" ht="19.5" x14ac:dyDescent="0.3">
      <c r="C1065" s="2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</row>
    <row r="1066" spans="3:23" ht="19.5" x14ac:dyDescent="0.3">
      <c r="C1066" s="2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</row>
    <row r="1067" spans="3:23" ht="19.5" x14ac:dyDescent="0.3">
      <c r="C1067" s="2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</row>
    <row r="1068" spans="3:23" ht="19.5" x14ac:dyDescent="0.3">
      <c r="C1068" s="2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</row>
    <row r="1069" spans="3:23" ht="19.5" x14ac:dyDescent="0.3">
      <c r="C1069" s="2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</row>
    <row r="1070" spans="3:23" ht="19.5" x14ac:dyDescent="0.3">
      <c r="C1070" s="2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</row>
    <row r="1071" spans="3:23" ht="19.5" x14ac:dyDescent="0.3">
      <c r="C1071" s="2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</row>
    <row r="1072" spans="3:23" ht="19.5" x14ac:dyDescent="0.3">
      <c r="C1072" s="2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</row>
    <row r="1073" spans="3:23" ht="19.5" x14ac:dyDescent="0.3">
      <c r="C1073" s="2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</row>
    <row r="1074" spans="3:23" ht="19.5" x14ac:dyDescent="0.3">
      <c r="C1074" s="2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</row>
    <row r="1075" spans="3:23" ht="19.5" x14ac:dyDescent="0.3">
      <c r="C1075" s="2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</row>
    <row r="1076" spans="3:23" ht="19.5" x14ac:dyDescent="0.3">
      <c r="C1076" s="2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</row>
    <row r="1077" spans="3:23" ht="19.5" x14ac:dyDescent="0.3">
      <c r="C1077" s="2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</row>
    <row r="1078" spans="3:23" ht="19.5" x14ac:dyDescent="0.3">
      <c r="C1078" s="2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</row>
    <row r="1079" spans="3:23" ht="19.5" x14ac:dyDescent="0.3">
      <c r="C1079" s="2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</row>
    <row r="1080" spans="3:23" ht="19.5" x14ac:dyDescent="0.3">
      <c r="C1080" s="2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</row>
    <row r="1081" spans="3:23" ht="19.5" x14ac:dyDescent="0.3">
      <c r="C1081" s="2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</row>
    <row r="1082" spans="3:23" ht="19.5" x14ac:dyDescent="0.3">
      <c r="C1082" s="2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</row>
    <row r="1083" spans="3:23" ht="19.5" x14ac:dyDescent="0.3">
      <c r="C1083" s="2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</row>
    <row r="1084" spans="3:23" ht="19.5" x14ac:dyDescent="0.3">
      <c r="C1084" s="2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</row>
    <row r="1085" spans="3:23" ht="19.5" x14ac:dyDescent="0.3">
      <c r="C1085" s="2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</row>
    <row r="1086" spans="3:23" ht="19.5" x14ac:dyDescent="0.3">
      <c r="C1086" s="2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</row>
    <row r="1087" spans="3:23" ht="19.5" x14ac:dyDescent="0.3">
      <c r="C1087" s="2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</row>
    <row r="1088" spans="3:23" ht="19.5" x14ac:dyDescent="0.3">
      <c r="C1088" s="2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</row>
    <row r="1089" spans="3:23" ht="19.5" x14ac:dyDescent="0.3">
      <c r="C1089" s="2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</row>
    <row r="1090" spans="3:23" ht="19.5" x14ac:dyDescent="0.3">
      <c r="C1090" s="2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</row>
    <row r="1091" spans="3:23" ht="19.5" x14ac:dyDescent="0.3">
      <c r="C1091" s="2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</row>
    <row r="1092" spans="3:23" ht="19.5" x14ac:dyDescent="0.3">
      <c r="C1092" s="2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</row>
    <row r="1093" spans="3:23" ht="19.5" x14ac:dyDescent="0.3">
      <c r="C1093" s="2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</row>
    <row r="1094" spans="3:23" ht="19.5" x14ac:dyDescent="0.3">
      <c r="C1094" s="2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</row>
    <row r="1095" spans="3:23" ht="19.5" x14ac:dyDescent="0.3">
      <c r="C1095" s="2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</row>
    <row r="1096" spans="3:23" ht="19.5" x14ac:dyDescent="0.3">
      <c r="C1096" s="2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</row>
    <row r="1097" spans="3:23" ht="19.5" x14ac:dyDescent="0.3">
      <c r="C1097" s="2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</row>
    <row r="1098" spans="3:23" ht="19.5" x14ac:dyDescent="0.3">
      <c r="C1098" s="2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</row>
    <row r="1099" spans="3:23" ht="19.5" x14ac:dyDescent="0.3">
      <c r="C1099" s="2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</row>
    <row r="1100" spans="3:23" ht="19.5" x14ac:dyDescent="0.3">
      <c r="C1100" s="2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</row>
    <row r="1101" spans="3:23" ht="19.5" x14ac:dyDescent="0.3">
      <c r="C1101" s="2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</row>
    <row r="1102" spans="3:23" ht="19.5" x14ac:dyDescent="0.3">
      <c r="C1102" s="2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</row>
    <row r="1103" spans="3:23" ht="19.5" x14ac:dyDescent="0.3">
      <c r="C1103" s="2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</row>
    <row r="1104" spans="3:23" ht="19.5" x14ac:dyDescent="0.3">
      <c r="C1104" s="2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</row>
    <row r="1105" spans="3:23" ht="19.5" x14ac:dyDescent="0.3">
      <c r="C1105" s="2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</row>
    <row r="1106" spans="3:23" ht="19.5" x14ac:dyDescent="0.3">
      <c r="C1106" s="2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</row>
    <row r="1107" spans="3:23" ht="19.5" x14ac:dyDescent="0.3">
      <c r="C1107" s="2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</row>
    <row r="1108" spans="3:23" ht="19.5" x14ac:dyDescent="0.3">
      <c r="C1108" s="2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</row>
    <row r="1109" spans="3:23" ht="19.5" x14ac:dyDescent="0.3">
      <c r="C1109" s="2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</row>
    <row r="1110" spans="3:23" ht="19.5" x14ac:dyDescent="0.3">
      <c r="C1110" s="2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</row>
    <row r="1111" spans="3:23" ht="19.5" x14ac:dyDescent="0.3">
      <c r="C1111" s="2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</row>
    <row r="1112" spans="3:23" ht="19.5" x14ac:dyDescent="0.3">
      <c r="C1112" s="2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</row>
    <row r="1113" spans="3:23" ht="19.5" x14ac:dyDescent="0.3">
      <c r="C1113" s="2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</row>
    <row r="1114" spans="3:23" ht="19.5" x14ac:dyDescent="0.3">
      <c r="C1114" s="2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</row>
    <row r="1115" spans="3:23" ht="19.5" x14ac:dyDescent="0.3">
      <c r="C1115" s="2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</row>
    <row r="1116" spans="3:23" ht="19.5" x14ac:dyDescent="0.3">
      <c r="C1116" s="2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</row>
    <row r="1117" spans="3:23" ht="19.5" x14ac:dyDescent="0.3">
      <c r="C1117" s="2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</row>
    <row r="1118" spans="3:23" ht="19.5" x14ac:dyDescent="0.3">
      <c r="C1118" s="2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</row>
    <row r="1119" spans="3:23" ht="19.5" x14ac:dyDescent="0.3">
      <c r="C1119" s="2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</row>
    <row r="1120" spans="3:23" ht="19.5" x14ac:dyDescent="0.3">
      <c r="C1120" s="2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</row>
    <row r="1121" spans="3:23" ht="19.5" x14ac:dyDescent="0.3">
      <c r="C1121" s="2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</row>
    <row r="1122" spans="3:23" ht="19.5" x14ac:dyDescent="0.3">
      <c r="C1122" s="2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</row>
    <row r="1123" spans="3:23" ht="19.5" x14ac:dyDescent="0.3">
      <c r="C1123" s="2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</row>
    <row r="1124" spans="3:23" ht="19.5" x14ac:dyDescent="0.3">
      <c r="C1124" s="2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</row>
    <row r="1125" spans="3:23" ht="19.5" x14ac:dyDescent="0.3">
      <c r="C1125" s="2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</row>
    <row r="1126" spans="3:23" ht="19.5" x14ac:dyDescent="0.3">
      <c r="C1126" s="2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</row>
    <row r="1127" spans="3:23" ht="19.5" x14ac:dyDescent="0.3">
      <c r="C1127" s="2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</row>
    <row r="1128" spans="3:23" ht="19.5" x14ac:dyDescent="0.3">
      <c r="C1128" s="2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</row>
    <row r="1129" spans="3:23" ht="19.5" x14ac:dyDescent="0.3">
      <c r="C1129" s="2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</row>
    <row r="1130" spans="3:23" ht="19.5" x14ac:dyDescent="0.3">
      <c r="C1130" s="2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</row>
    <row r="1131" spans="3:23" ht="19.5" x14ac:dyDescent="0.3">
      <c r="C1131" s="2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</row>
    <row r="1132" spans="3:23" ht="19.5" x14ac:dyDescent="0.3">
      <c r="C1132" s="2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</row>
    <row r="1133" spans="3:23" ht="19.5" x14ac:dyDescent="0.3">
      <c r="C1133" s="2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</row>
    <row r="1134" spans="3:23" ht="19.5" x14ac:dyDescent="0.3">
      <c r="C1134" s="2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</row>
    <row r="1135" spans="3:23" ht="19.5" x14ac:dyDescent="0.3">
      <c r="C1135" s="2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</row>
    <row r="1136" spans="3:23" ht="19.5" x14ac:dyDescent="0.3">
      <c r="C1136" s="2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</row>
    <row r="1137" spans="3:23" ht="19.5" x14ac:dyDescent="0.3">
      <c r="C1137" s="2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</row>
    <row r="1138" spans="3:23" ht="19.5" x14ac:dyDescent="0.3">
      <c r="C1138" s="2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</row>
    <row r="1139" spans="3:23" ht="19.5" x14ac:dyDescent="0.3">
      <c r="C1139" s="2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</row>
    <row r="1140" spans="3:23" ht="19.5" x14ac:dyDescent="0.3">
      <c r="C1140" s="2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</row>
    <row r="1141" spans="3:23" ht="19.5" x14ac:dyDescent="0.3">
      <c r="C1141" s="2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</row>
    <row r="1142" spans="3:23" ht="19.5" x14ac:dyDescent="0.3">
      <c r="C1142" s="2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</row>
    <row r="1143" spans="3:23" ht="19.5" x14ac:dyDescent="0.3">
      <c r="C1143" s="2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</row>
    <row r="1144" spans="3:23" ht="19.5" x14ac:dyDescent="0.3">
      <c r="C1144" s="2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</row>
    <row r="1145" spans="3:23" ht="19.5" x14ac:dyDescent="0.3">
      <c r="C1145" s="2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</row>
    <row r="1146" spans="3:23" ht="19.5" x14ac:dyDescent="0.3">
      <c r="C1146" s="2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</row>
    <row r="1147" spans="3:23" ht="19.5" x14ac:dyDescent="0.3">
      <c r="C1147" s="2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</row>
    <row r="1148" spans="3:23" ht="19.5" x14ac:dyDescent="0.3">
      <c r="C1148" s="2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</row>
    <row r="1149" spans="3:23" ht="19.5" x14ac:dyDescent="0.3">
      <c r="C1149" s="2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</row>
    <row r="1150" spans="3:23" ht="19.5" x14ac:dyDescent="0.3">
      <c r="C1150" s="2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</row>
    <row r="1151" spans="3:23" ht="19.5" x14ac:dyDescent="0.3">
      <c r="C1151" s="2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</row>
    <row r="1152" spans="3:23" ht="19.5" x14ac:dyDescent="0.3">
      <c r="C1152" s="2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</row>
    <row r="1153" spans="3:23" ht="19.5" x14ac:dyDescent="0.3">
      <c r="C1153" s="2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</row>
    <row r="1154" spans="3:23" ht="19.5" x14ac:dyDescent="0.3">
      <c r="C1154" s="2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</row>
    <row r="1155" spans="3:23" ht="19.5" x14ac:dyDescent="0.3">
      <c r="C1155" s="2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</row>
    <row r="1156" spans="3:23" ht="19.5" x14ac:dyDescent="0.3">
      <c r="C1156" s="2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</row>
    <row r="1157" spans="3:23" ht="19.5" x14ac:dyDescent="0.3">
      <c r="C1157" s="2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</row>
    <row r="1158" spans="3:23" ht="19.5" x14ac:dyDescent="0.3">
      <c r="C1158" s="2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</row>
    <row r="1159" spans="3:23" ht="19.5" x14ac:dyDescent="0.3">
      <c r="C1159" s="2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</row>
    <row r="1160" spans="3:23" ht="19.5" x14ac:dyDescent="0.3">
      <c r="C1160" s="2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</row>
    <row r="1161" spans="3:23" ht="19.5" x14ac:dyDescent="0.3">
      <c r="C1161" s="2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</row>
    <row r="1162" spans="3:23" ht="19.5" x14ac:dyDescent="0.3">
      <c r="C1162" s="2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</row>
    <row r="1163" spans="3:23" ht="19.5" x14ac:dyDescent="0.3">
      <c r="C1163" s="2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</row>
    <row r="1164" spans="3:23" ht="19.5" x14ac:dyDescent="0.3">
      <c r="C1164" s="2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</row>
    <row r="1165" spans="3:23" ht="19.5" x14ac:dyDescent="0.3">
      <c r="C1165" s="2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</row>
    <row r="1166" spans="3:23" ht="19.5" x14ac:dyDescent="0.3">
      <c r="C1166" s="2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</row>
    <row r="1167" spans="3:23" ht="19.5" x14ac:dyDescent="0.3">
      <c r="C1167" s="2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</row>
    <row r="1168" spans="3:23" ht="19.5" x14ac:dyDescent="0.3">
      <c r="C1168" s="2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</row>
    <row r="1169" spans="3:23" ht="19.5" x14ac:dyDescent="0.3">
      <c r="C1169" s="2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</row>
    <row r="1170" spans="3:23" ht="19.5" x14ac:dyDescent="0.3">
      <c r="C1170" s="2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</row>
    <row r="1171" spans="3:23" ht="19.5" x14ac:dyDescent="0.3">
      <c r="C1171" s="2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</row>
    <row r="1172" spans="3:23" ht="19.5" x14ac:dyDescent="0.3">
      <c r="C1172" s="2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</row>
    <row r="1173" spans="3:23" ht="19.5" x14ac:dyDescent="0.3">
      <c r="C1173" s="2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</row>
    <row r="1174" spans="3:23" ht="19.5" x14ac:dyDescent="0.3">
      <c r="C1174" s="2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</row>
    <row r="1175" spans="3:23" ht="19.5" x14ac:dyDescent="0.3">
      <c r="C1175" s="2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</row>
    <row r="1176" spans="3:23" ht="19.5" x14ac:dyDescent="0.3">
      <c r="C1176" s="2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</row>
    <row r="1177" spans="3:23" ht="19.5" x14ac:dyDescent="0.3">
      <c r="C1177" s="2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</row>
    <row r="1178" spans="3:23" ht="19.5" x14ac:dyDescent="0.3">
      <c r="C1178" s="2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</row>
    <row r="1179" spans="3:23" ht="19.5" x14ac:dyDescent="0.3">
      <c r="C1179" s="2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</row>
    <row r="1180" spans="3:23" ht="19.5" x14ac:dyDescent="0.3">
      <c r="C1180" s="2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</row>
    <row r="1181" spans="3:23" ht="19.5" x14ac:dyDescent="0.3">
      <c r="C1181" s="2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</row>
    <row r="1182" spans="3:23" ht="19.5" x14ac:dyDescent="0.3">
      <c r="C1182" s="2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</row>
    <row r="1183" spans="3:23" ht="19.5" x14ac:dyDescent="0.3">
      <c r="C1183" s="2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</row>
    <row r="1184" spans="3:23" ht="19.5" x14ac:dyDescent="0.3">
      <c r="C1184" s="2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</row>
    <row r="1185" spans="3:23" ht="19.5" x14ac:dyDescent="0.3">
      <c r="C1185" s="2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</row>
    <row r="1186" spans="3:23" ht="19.5" x14ac:dyDescent="0.3">
      <c r="C1186" s="2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</row>
    <row r="1187" spans="3:23" ht="19.5" x14ac:dyDescent="0.3">
      <c r="C1187" s="2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</row>
    <row r="1188" spans="3:23" ht="19.5" x14ac:dyDescent="0.3">
      <c r="C1188" s="2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</row>
    <row r="1189" spans="3:23" ht="19.5" x14ac:dyDescent="0.3">
      <c r="C1189" s="2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</row>
    <row r="1190" spans="3:23" ht="19.5" x14ac:dyDescent="0.3">
      <c r="C1190" s="2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</row>
    <row r="1191" spans="3:23" ht="19.5" x14ac:dyDescent="0.3">
      <c r="C1191" s="2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</row>
    <row r="1192" spans="3:23" ht="19.5" x14ac:dyDescent="0.3">
      <c r="C1192" s="2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</row>
    <row r="1193" spans="3:23" ht="19.5" x14ac:dyDescent="0.3">
      <c r="C1193" s="2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</row>
    <row r="1194" spans="3:23" ht="19.5" x14ac:dyDescent="0.3">
      <c r="C1194" s="2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</row>
    <row r="1195" spans="3:23" ht="19.5" x14ac:dyDescent="0.3">
      <c r="C1195" s="2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</row>
    <row r="1196" spans="3:23" ht="19.5" x14ac:dyDescent="0.3">
      <c r="C1196" s="2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</row>
    <row r="1197" spans="3:23" ht="19.5" x14ac:dyDescent="0.3">
      <c r="C1197" s="2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</row>
    <row r="1198" spans="3:23" ht="19.5" x14ac:dyDescent="0.3">
      <c r="C1198" s="2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</row>
    <row r="1199" spans="3:23" ht="19.5" x14ac:dyDescent="0.3">
      <c r="C1199" s="2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</row>
    <row r="1200" spans="3:23" ht="19.5" x14ac:dyDescent="0.3">
      <c r="C1200" s="2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</row>
    <row r="1201" spans="3:23" ht="19.5" x14ac:dyDescent="0.3">
      <c r="C1201" s="2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</row>
    <row r="1202" spans="3:23" ht="19.5" x14ac:dyDescent="0.3">
      <c r="C1202" s="2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</row>
    <row r="1203" spans="3:23" ht="19.5" x14ac:dyDescent="0.3">
      <c r="C1203" s="2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</row>
    <row r="1204" spans="3:23" ht="19.5" x14ac:dyDescent="0.3">
      <c r="C1204" s="2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</row>
    <row r="1205" spans="3:23" ht="19.5" x14ac:dyDescent="0.3">
      <c r="C1205" s="2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</row>
    <row r="1206" spans="3:23" ht="19.5" x14ac:dyDescent="0.3">
      <c r="C1206" s="2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</row>
    <row r="1207" spans="3:23" ht="19.5" x14ac:dyDescent="0.3">
      <c r="C1207" s="2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</row>
    <row r="1208" spans="3:23" ht="19.5" x14ac:dyDescent="0.3">
      <c r="C1208" s="2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</row>
    <row r="1209" spans="3:23" ht="19.5" x14ac:dyDescent="0.3">
      <c r="C1209" s="2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</row>
    <row r="1210" spans="3:23" ht="19.5" x14ac:dyDescent="0.3">
      <c r="C1210" s="2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</row>
    <row r="1211" spans="3:23" ht="19.5" x14ac:dyDescent="0.3">
      <c r="C1211" s="2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</row>
    <row r="1212" spans="3:23" ht="19.5" x14ac:dyDescent="0.3">
      <c r="C1212" s="2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</row>
    <row r="1213" spans="3:23" ht="19.5" x14ac:dyDescent="0.3">
      <c r="C1213" s="2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</row>
    <row r="1214" spans="3:23" ht="19.5" x14ac:dyDescent="0.3">
      <c r="C1214" s="2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</row>
    <row r="1215" spans="3:23" ht="19.5" x14ac:dyDescent="0.3">
      <c r="C1215" s="2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</row>
    <row r="1216" spans="3:23" ht="19.5" x14ac:dyDescent="0.3">
      <c r="C1216" s="2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</row>
    <row r="1217" spans="3:23" ht="19.5" x14ac:dyDescent="0.3">
      <c r="C1217" s="2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</row>
    <row r="1218" spans="3:23" ht="19.5" x14ac:dyDescent="0.3">
      <c r="C1218" s="2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</row>
    <row r="1219" spans="3:23" ht="19.5" x14ac:dyDescent="0.3">
      <c r="C1219" s="2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</row>
    <row r="1220" spans="3:23" ht="19.5" x14ac:dyDescent="0.3">
      <c r="C1220" s="2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</row>
    <row r="1221" spans="3:23" ht="19.5" x14ac:dyDescent="0.3">
      <c r="C1221" s="2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</row>
    <row r="1222" spans="3:23" ht="19.5" x14ac:dyDescent="0.3">
      <c r="C1222" s="2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</row>
    <row r="1223" spans="3:23" ht="19.5" x14ac:dyDescent="0.3">
      <c r="C1223" s="2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</row>
    <row r="1224" spans="3:23" ht="19.5" x14ac:dyDescent="0.3">
      <c r="C1224" s="2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</row>
    <row r="1225" spans="3:23" ht="19.5" x14ac:dyDescent="0.3">
      <c r="C1225" s="2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</row>
    <row r="1226" spans="3:23" ht="19.5" x14ac:dyDescent="0.3">
      <c r="C1226" s="2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</row>
    <row r="1227" spans="3:23" ht="19.5" x14ac:dyDescent="0.3">
      <c r="C1227" s="2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</row>
    <row r="1228" spans="3:23" ht="19.5" x14ac:dyDescent="0.3">
      <c r="C1228" s="2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</row>
    <row r="1229" spans="3:23" ht="19.5" x14ac:dyDescent="0.3">
      <c r="C1229" s="2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</row>
    <row r="1230" spans="3:23" ht="19.5" x14ac:dyDescent="0.3">
      <c r="C1230" s="2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</row>
    <row r="1231" spans="3:23" ht="19.5" x14ac:dyDescent="0.3">
      <c r="C1231" s="2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</row>
    <row r="1232" spans="3:23" ht="19.5" x14ac:dyDescent="0.3">
      <c r="C1232" s="2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</row>
    <row r="1233" spans="3:23" ht="19.5" x14ac:dyDescent="0.3">
      <c r="C1233" s="2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</row>
    <row r="1234" spans="3:23" ht="19.5" x14ac:dyDescent="0.3">
      <c r="C1234" s="2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</row>
    <row r="1235" spans="3:23" ht="19.5" x14ac:dyDescent="0.3">
      <c r="C1235" s="2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</row>
    <row r="1236" spans="3:23" ht="19.5" x14ac:dyDescent="0.3">
      <c r="C1236" s="2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</row>
    <row r="1237" spans="3:23" ht="19.5" x14ac:dyDescent="0.3">
      <c r="C1237" s="2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</row>
    <row r="1238" spans="3:23" ht="19.5" x14ac:dyDescent="0.3">
      <c r="C1238" s="2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</row>
    <row r="1239" spans="3:23" ht="19.5" x14ac:dyDescent="0.3">
      <c r="C1239" s="2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</row>
    <row r="1240" spans="3:23" ht="19.5" x14ac:dyDescent="0.3">
      <c r="C1240" s="2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</row>
    <row r="1241" spans="3:23" ht="19.5" x14ac:dyDescent="0.3">
      <c r="C1241" s="2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</row>
    <row r="1242" spans="3:23" ht="19.5" x14ac:dyDescent="0.3">
      <c r="C1242" s="2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</row>
    <row r="1243" spans="3:23" ht="19.5" x14ac:dyDescent="0.3">
      <c r="C1243" s="2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</row>
    <row r="1244" spans="3:23" ht="19.5" x14ac:dyDescent="0.3">
      <c r="C1244" s="2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</row>
    <row r="1245" spans="3:23" ht="19.5" x14ac:dyDescent="0.3">
      <c r="C1245" s="2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</row>
    <row r="1246" spans="3:23" ht="19.5" x14ac:dyDescent="0.3">
      <c r="C1246" s="2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</row>
    <row r="1247" spans="3:23" ht="19.5" x14ac:dyDescent="0.3">
      <c r="C1247" s="2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</row>
    <row r="1248" spans="3:23" ht="19.5" x14ac:dyDescent="0.3">
      <c r="C1248" s="2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</row>
    <row r="1249" spans="3:23" ht="19.5" x14ac:dyDescent="0.3">
      <c r="C1249" s="2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</row>
    <row r="1250" spans="3:23" ht="19.5" x14ac:dyDescent="0.3">
      <c r="C1250" s="2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</row>
    <row r="1251" spans="3:23" ht="19.5" x14ac:dyDescent="0.3">
      <c r="C1251" s="2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</row>
    <row r="1252" spans="3:23" ht="19.5" x14ac:dyDescent="0.3">
      <c r="C1252" s="2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</row>
    <row r="1253" spans="3:23" ht="19.5" x14ac:dyDescent="0.3">
      <c r="C1253" s="2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</row>
    <row r="1254" spans="3:23" ht="19.5" x14ac:dyDescent="0.3">
      <c r="C1254" s="2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</row>
    <row r="1255" spans="3:23" ht="19.5" x14ac:dyDescent="0.3">
      <c r="C1255" s="2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</row>
    <row r="1256" spans="3:23" ht="19.5" x14ac:dyDescent="0.3">
      <c r="C1256" s="2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</row>
    <row r="1257" spans="3:23" ht="19.5" x14ac:dyDescent="0.3">
      <c r="C1257" s="2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</row>
    <row r="1258" spans="3:23" ht="19.5" x14ac:dyDescent="0.3">
      <c r="C1258" s="2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</row>
    <row r="1259" spans="3:23" ht="19.5" x14ac:dyDescent="0.3">
      <c r="C1259" s="2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</row>
    <row r="1260" spans="3:23" ht="19.5" x14ac:dyDescent="0.3">
      <c r="C1260" s="2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</row>
    <row r="1261" spans="3:23" ht="19.5" x14ac:dyDescent="0.3">
      <c r="C1261" s="2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</row>
    <row r="1262" spans="3:23" ht="19.5" x14ac:dyDescent="0.3">
      <c r="C1262" s="2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</row>
    <row r="1263" spans="3:23" ht="19.5" x14ac:dyDescent="0.3">
      <c r="C1263" s="2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</row>
    <row r="1264" spans="3:23" ht="19.5" x14ac:dyDescent="0.3">
      <c r="C1264" s="2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</row>
    <row r="1265" spans="3:23" ht="19.5" x14ac:dyDescent="0.3">
      <c r="C1265" s="2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</row>
    <row r="1266" spans="3:23" ht="19.5" x14ac:dyDescent="0.3">
      <c r="C1266" s="2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</row>
    <row r="1267" spans="3:23" ht="19.5" x14ac:dyDescent="0.3">
      <c r="C1267" s="2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</row>
    <row r="1268" spans="3:23" ht="19.5" x14ac:dyDescent="0.3">
      <c r="C1268" s="2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</row>
    <row r="1269" spans="3:23" ht="19.5" x14ac:dyDescent="0.3">
      <c r="C1269" s="2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</row>
    <row r="1270" spans="3:23" ht="19.5" x14ac:dyDescent="0.3">
      <c r="C1270" s="2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</row>
    <row r="1271" spans="3:23" ht="19.5" x14ac:dyDescent="0.3">
      <c r="C1271" s="2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</row>
    <row r="1272" spans="3:23" ht="19.5" x14ac:dyDescent="0.3">
      <c r="C1272" s="2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</row>
    <row r="1273" spans="3:23" ht="19.5" x14ac:dyDescent="0.3">
      <c r="C1273" s="2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</row>
    <row r="1274" spans="3:23" ht="19.5" x14ac:dyDescent="0.3">
      <c r="C1274" s="2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</row>
    <row r="1275" spans="3:23" ht="19.5" x14ac:dyDescent="0.3">
      <c r="C1275" s="2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</row>
    <row r="1276" spans="3:23" ht="19.5" x14ac:dyDescent="0.3">
      <c r="C1276" s="2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</row>
    <row r="1277" spans="3:23" ht="19.5" x14ac:dyDescent="0.3">
      <c r="C1277" s="2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</row>
    <row r="1278" spans="3:23" ht="19.5" x14ac:dyDescent="0.3">
      <c r="C1278" s="2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</row>
    <row r="1279" spans="3:23" ht="19.5" x14ac:dyDescent="0.3">
      <c r="C1279" s="2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</row>
    <row r="1280" spans="3:23" ht="19.5" x14ac:dyDescent="0.3">
      <c r="C1280" s="2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</row>
    <row r="1281" spans="3:23" ht="19.5" x14ac:dyDescent="0.3">
      <c r="C1281" s="2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</row>
    <row r="1282" spans="3:23" ht="19.5" x14ac:dyDescent="0.3">
      <c r="C1282" s="2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</row>
    <row r="1283" spans="3:23" ht="19.5" x14ac:dyDescent="0.3">
      <c r="C1283" s="2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</row>
    <row r="1284" spans="3:23" ht="19.5" x14ac:dyDescent="0.3">
      <c r="C1284" s="2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</row>
    <row r="1285" spans="3:23" ht="19.5" x14ac:dyDescent="0.3">
      <c r="C1285" s="2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</row>
    <row r="1286" spans="3:23" ht="19.5" x14ac:dyDescent="0.3">
      <c r="C1286" s="2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</row>
    <row r="1287" spans="3:23" ht="19.5" x14ac:dyDescent="0.3">
      <c r="C1287" s="2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</row>
    <row r="1288" spans="3:23" ht="19.5" x14ac:dyDescent="0.3">
      <c r="C1288" s="2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</row>
    <row r="1289" spans="3:23" ht="19.5" x14ac:dyDescent="0.3">
      <c r="C1289" s="2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</row>
    <row r="1290" spans="3:23" ht="19.5" x14ac:dyDescent="0.3">
      <c r="C1290" s="2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</row>
    <row r="1291" spans="3:23" ht="19.5" x14ac:dyDescent="0.3">
      <c r="C1291" s="2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</row>
    <row r="1292" spans="3:23" ht="19.5" x14ac:dyDescent="0.3">
      <c r="C1292" s="2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</row>
    <row r="1293" spans="3:23" ht="19.5" x14ac:dyDescent="0.3">
      <c r="C1293" s="2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</row>
    <row r="1294" spans="3:23" ht="19.5" x14ac:dyDescent="0.3">
      <c r="C1294" s="2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</row>
    <row r="1295" spans="3:23" ht="19.5" x14ac:dyDescent="0.3">
      <c r="C1295" s="2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</row>
    <row r="1296" spans="3:23" ht="19.5" x14ac:dyDescent="0.3">
      <c r="C1296" s="2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</row>
    <row r="1297" spans="3:23" ht="19.5" x14ac:dyDescent="0.3">
      <c r="C1297" s="2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</row>
    <row r="1298" spans="3:23" ht="19.5" x14ac:dyDescent="0.3">
      <c r="C1298" s="2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</row>
    <row r="1299" spans="3:23" ht="19.5" x14ac:dyDescent="0.3">
      <c r="C1299" s="2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</row>
    <row r="1300" spans="3:23" ht="19.5" x14ac:dyDescent="0.3">
      <c r="C1300" s="2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</row>
    <row r="1301" spans="3:23" ht="19.5" x14ac:dyDescent="0.3">
      <c r="C1301" s="2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</row>
    <row r="1302" spans="3:23" ht="19.5" x14ac:dyDescent="0.3">
      <c r="C1302" s="2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</row>
    <row r="1303" spans="3:23" ht="19.5" x14ac:dyDescent="0.3">
      <c r="C1303" s="2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</row>
    <row r="1304" spans="3:23" ht="19.5" x14ac:dyDescent="0.3">
      <c r="C1304" s="2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</row>
    <row r="1305" spans="3:23" ht="19.5" x14ac:dyDescent="0.3">
      <c r="C1305" s="2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</row>
    <row r="1306" spans="3:23" ht="19.5" x14ac:dyDescent="0.3">
      <c r="C1306" s="2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</row>
    <row r="1307" spans="3:23" ht="19.5" x14ac:dyDescent="0.3">
      <c r="C1307" s="2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</row>
    <row r="1308" spans="3:23" ht="19.5" x14ac:dyDescent="0.3">
      <c r="C1308" s="2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</row>
    <row r="1309" spans="3:23" ht="19.5" x14ac:dyDescent="0.3">
      <c r="C1309" s="2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</row>
    <row r="1310" spans="3:23" ht="19.5" x14ac:dyDescent="0.3">
      <c r="C1310" s="2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</row>
    <row r="1311" spans="3:23" ht="19.5" x14ac:dyDescent="0.3">
      <c r="C1311" s="2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</row>
    <row r="1312" spans="3:23" ht="19.5" x14ac:dyDescent="0.3">
      <c r="C1312" s="2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</row>
    <row r="1313" spans="3:23" ht="19.5" x14ac:dyDescent="0.3">
      <c r="C1313" s="2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</row>
    <row r="1314" spans="3:23" ht="19.5" x14ac:dyDescent="0.3">
      <c r="C1314" s="2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</row>
    <row r="1315" spans="3:23" ht="19.5" x14ac:dyDescent="0.3">
      <c r="C1315" s="2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</row>
    <row r="1316" spans="3:23" ht="19.5" x14ac:dyDescent="0.3">
      <c r="C1316" s="2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</row>
    <row r="1317" spans="3:23" ht="19.5" x14ac:dyDescent="0.3">
      <c r="C1317" s="2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</row>
    <row r="1318" spans="3:23" ht="19.5" x14ac:dyDescent="0.3">
      <c r="C1318" s="2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</row>
    <row r="1319" spans="3:23" ht="19.5" x14ac:dyDescent="0.3">
      <c r="C1319" s="2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</row>
    <row r="1320" spans="3:23" ht="19.5" x14ac:dyDescent="0.3">
      <c r="C1320" s="2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</row>
    <row r="1321" spans="3:23" ht="19.5" x14ac:dyDescent="0.3">
      <c r="C1321" s="2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</row>
    <row r="1322" spans="3:23" ht="19.5" x14ac:dyDescent="0.3">
      <c r="C1322" s="2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</row>
    <row r="1323" spans="3:23" ht="19.5" x14ac:dyDescent="0.3">
      <c r="C1323" s="2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</row>
    <row r="1324" spans="3:23" ht="19.5" x14ac:dyDescent="0.3">
      <c r="C1324" s="2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</row>
    <row r="1325" spans="3:23" ht="19.5" x14ac:dyDescent="0.3">
      <c r="C1325" s="2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</row>
    <row r="1326" spans="3:23" ht="19.5" x14ac:dyDescent="0.3">
      <c r="C1326" s="2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</row>
    <row r="1327" spans="3:23" ht="19.5" x14ac:dyDescent="0.3">
      <c r="C1327" s="2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</row>
    <row r="1328" spans="3:23" ht="19.5" x14ac:dyDescent="0.3">
      <c r="C1328" s="2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</row>
    <row r="1329" spans="3:23" ht="19.5" x14ac:dyDescent="0.3">
      <c r="C1329" s="2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</row>
    <row r="1330" spans="3:23" ht="19.5" x14ac:dyDescent="0.3">
      <c r="C1330" s="2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</row>
    <row r="1331" spans="3:23" ht="19.5" x14ac:dyDescent="0.3">
      <c r="C1331" s="2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</row>
    <row r="1332" spans="3:23" ht="19.5" x14ac:dyDescent="0.3">
      <c r="C1332" s="2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</row>
    <row r="1333" spans="3:23" ht="19.5" x14ac:dyDescent="0.3">
      <c r="C1333" s="2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</row>
    <row r="1334" spans="3:23" ht="19.5" x14ac:dyDescent="0.3">
      <c r="C1334" s="2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</row>
    <row r="1335" spans="3:23" ht="19.5" x14ac:dyDescent="0.3">
      <c r="C1335" s="2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</row>
    <row r="1336" spans="3:23" ht="19.5" x14ac:dyDescent="0.3">
      <c r="C1336" s="2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</row>
    <row r="1337" spans="3:23" ht="19.5" x14ac:dyDescent="0.3">
      <c r="C1337" s="2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</row>
    <row r="1338" spans="3:23" ht="19.5" x14ac:dyDescent="0.3">
      <c r="C1338" s="2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</row>
    <row r="1339" spans="3:23" ht="19.5" x14ac:dyDescent="0.3">
      <c r="C1339" s="2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</row>
    <row r="1340" spans="3:23" ht="19.5" x14ac:dyDescent="0.3">
      <c r="C1340" s="2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</row>
    <row r="1341" spans="3:23" ht="19.5" x14ac:dyDescent="0.3">
      <c r="C1341" s="2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</row>
    <row r="1342" spans="3:23" ht="19.5" x14ac:dyDescent="0.3">
      <c r="C1342" s="2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</row>
    <row r="1343" spans="3:23" ht="19.5" x14ac:dyDescent="0.3">
      <c r="C1343" s="2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</row>
    <row r="1344" spans="3:23" ht="19.5" x14ac:dyDescent="0.3">
      <c r="C1344" s="2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</row>
    <row r="1345" spans="3:23" ht="19.5" x14ac:dyDescent="0.3">
      <c r="C1345" s="2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</row>
    <row r="1346" spans="3:23" ht="19.5" x14ac:dyDescent="0.3">
      <c r="C1346" s="2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</row>
    <row r="1347" spans="3:23" ht="19.5" x14ac:dyDescent="0.3">
      <c r="C1347" s="2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</row>
    <row r="1348" spans="3:23" ht="19.5" x14ac:dyDescent="0.3">
      <c r="C1348" s="2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</row>
    <row r="1349" spans="3:23" ht="19.5" x14ac:dyDescent="0.3">
      <c r="C1349" s="2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</row>
    <row r="1350" spans="3:23" ht="19.5" x14ac:dyDescent="0.3">
      <c r="C1350" s="2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</row>
    <row r="1351" spans="3:23" ht="19.5" x14ac:dyDescent="0.3">
      <c r="C1351" s="2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</row>
    <row r="1352" spans="3:23" ht="19.5" x14ac:dyDescent="0.3">
      <c r="C1352" s="2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</row>
    <row r="1353" spans="3:23" ht="19.5" x14ac:dyDescent="0.3">
      <c r="C1353" s="2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</row>
    <row r="1354" spans="3:23" ht="19.5" x14ac:dyDescent="0.3">
      <c r="C1354" s="2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</row>
    <row r="1355" spans="3:23" ht="19.5" x14ac:dyDescent="0.3">
      <c r="C1355" s="2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</row>
    <row r="1356" spans="3:23" ht="19.5" x14ac:dyDescent="0.3">
      <c r="C1356" s="2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</row>
    <row r="1357" spans="3:23" ht="19.5" x14ac:dyDescent="0.3">
      <c r="C1357" s="2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</row>
    <row r="1358" spans="3:23" ht="19.5" x14ac:dyDescent="0.3">
      <c r="C1358" s="2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</row>
    <row r="1359" spans="3:23" ht="19.5" x14ac:dyDescent="0.3">
      <c r="C1359" s="2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</row>
    <row r="1360" spans="3:23" ht="19.5" x14ac:dyDescent="0.3">
      <c r="C1360" s="2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</row>
    <row r="1361" spans="3:23" ht="19.5" x14ac:dyDescent="0.3">
      <c r="C1361" s="2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</row>
    <row r="1362" spans="3:23" ht="19.5" x14ac:dyDescent="0.3">
      <c r="C1362" s="2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</row>
    <row r="1363" spans="3:23" ht="19.5" x14ac:dyDescent="0.3">
      <c r="C1363" s="2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</row>
    <row r="1364" spans="3:23" ht="19.5" x14ac:dyDescent="0.3">
      <c r="C1364" s="2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</row>
    <row r="1365" spans="3:23" ht="19.5" x14ac:dyDescent="0.3">
      <c r="C1365" s="2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</row>
    <row r="1366" spans="3:23" ht="19.5" x14ac:dyDescent="0.3">
      <c r="C1366" s="2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</row>
    <row r="1367" spans="3:23" ht="19.5" x14ac:dyDescent="0.3">
      <c r="C1367" s="2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</row>
    <row r="1368" spans="3:23" ht="19.5" x14ac:dyDescent="0.3">
      <c r="C1368" s="2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</row>
    <row r="1369" spans="3:23" ht="19.5" x14ac:dyDescent="0.3">
      <c r="C1369" s="2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</row>
    <row r="1370" spans="3:23" ht="19.5" x14ac:dyDescent="0.3">
      <c r="C1370" s="2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</row>
    <row r="1371" spans="3:23" ht="19.5" x14ac:dyDescent="0.3">
      <c r="C1371" s="2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</row>
    <row r="1372" spans="3:23" ht="19.5" x14ac:dyDescent="0.3">
      <c r="C1372" s="2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</row>
    <row r="1373" spans="3:23" ht="19.5" x14ac:dyDescent="0.3">
      <c r="C1373" s="2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</row>
    <row r="1374" spans="3:23" ht="19.5" x14ac:dyDescent="0.3">
      <c r="C1374" s="2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</row>
    <row r="1375" spans="3:23" ht="19.5" x14ac:dyDescent="0.3">
      <c r="C1375" s="2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</row>
    <row r="1376" spans="3:23" ht="19.5" x14ac:dyDescent="0.3">
      <c r="C1376" s="2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</row>
    <row r="1377" spans="3:23" ht="19.5" x14ac:dyDescent="0.3">
      <c r="C1377" s="2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</row>
    <row r="1378" spans="3:23" ht="19.5" x14ac:dyDescent="0.3">
      <c r="C1378" s="2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</row>
    <row r="1379" spans="3:23" ht="19.5" x14ac:dyDescent="0.3">
      <c r="C1379" s="2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</row>
    <row r="1380" spans="3:23" ht="19.5" x14ac:dyDescent="0.3">
      <c r="C1380" s="2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</row>
    <row r="1381" spans="3:23" ht="19.5" x14ac:dyDescent="0.3">
      <c r="C1381" s="2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</row>
    <row r="1382" spans="3:23" ht="19.5" x14ac:dyDescent="0.3">
      <c r="C1382" s="2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</row>
    <row r="1383" spans="3:23" ht="19.5" x14ac:dyDescent="0.3">
      <c r="C1383" s="2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</row>
    <row r="1384" spans="3:23" ht="19.5" x14ac:dyDescent="0.3">
      <c r="C1384" s="2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</row>
    <row r="1385" spans="3:23" ht="19.5" x14ac:dyDescent="0.3">
      <c r="C1385" s="2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</row>
    <row r="1386" spans="3:23" ht="19.5" x14ac:dyDescent="0.3">
      <c r="C1386" s="2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</row>
    <row r="1387" spans="3:23" ht="19.5" x14ac:dyDescent="0.3">
      <c r="C1387" s="2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</row>
    <row r="1388" spans="3:23" ht="19.5" x14ac:dyDescent="0.3">
      <c r="C1388" s="2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</row>
    <row r="1389" spans="3:23" ht="19.5" x14ac:dyDescent="0.3">
      <c r="C1389" s="2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</row>
    <row r="1390" spans="3:23" ht="19.5" x14ac:dyDescent="0.3">
      <c r="C1390" s="2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</row>
    <row r="1391" spans="3:23" ht="19.5" x14ac:dyDescent="0.3">
      <c r="C1391" s="2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</row>
    <row r="1392" spans="3:23" ht="19.5" x14ac:dyDescent="0.3">
      <c r="C1392" s="2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</row>
    <row r="1393" spans="3:23" ht="19.5" x14ac:dyDescent="0.3">
      <c r="C1393" s="2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</row>
    <row r="1394" spans="3:23" ht="19.5" x14ac:dyDescent="0.3">
      <c r="C1394" s="2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</row>
    <row r="1395" spans="3:23" ht="19.5" x14ac:dyDescent="0.3">
      <c r="C1395" s="2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</row>
    <row r="1396" spans="3:23" ht="19.5" x14ac:dyDescent="0.3">
      <c r="C1396" s="2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</row>
    <row r="1397" spans="3:23" ht="19.5" x14ac:dyDescent="0.3">
      <c r="C1397" s="2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</row>
    <row r="1398" spans="3:23" ht="19.5" x14ac:dyDescent="0.3">
      <c r="C1398" s="2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</row>
    <row r="1399" spans="3:23" ht="19.5" x14ac:dyDescent="0.3">
      <c r="C1399" s="2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</row>
    <row r="1400" spans="3:23" ht="19.5" x14ac:dyDescent="0.3">
      <c r="C1400" s="2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</row>
    <row r="1401" spans="3:23" ht="19.5" x14ac:dyDescent="0.3">
      <c r="C1401" s="2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</row>
    <row r="1402" spans="3:23" ht="19.5" x14ac:dyDescent="0.3">
      <c r="C1402" s="2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</row>
    <row r="1403" spans="3:23" ht="19.5" x14ac:dyDescent="0.3">
      <c r="C1403" s="2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</row>
    <row r="1404" spans="3:23" ht="19.5" x14ac:dyDescent="0.3">
      <c r="C1404" s="2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</row>
    <row r="1405" spans="3:23" ht="19.5" x14ac:dyDescent="0.3">
      <c r="C1405" s="2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</row>
    <row r="1406" spans="3:23" ht="19.5" x14ac:dyDescent="0.3">
      <c r="C1406" s="2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</row>
    <row r="1407" spans="3:23" ht="19.5" x14ac:dyDescent="0.3">
      <c r="C1407" s="2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</row>
    <row r="1408" spans="3:23" ht="19.5" x14ac:dyDescent="0.3">
      <c r="C1408" s="2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</row>
    <row r="1409" spans="3:23" ht="19.5" x14ac:dyDescent="0.3">
      <c r="C1409" s="2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</row>
    <row r="1410" spans="3:23" ht="19.5" x14ac:dyDescent="0.3">
      <c r="C1410" s="2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</row>
    <row r="1411" spans="3:23" ht="19.5" x14ac:dyDescent="0.3">
      <c r="C1411" s="2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</row>
    <row r="1412" spans="3:23" ht="19.5" x14ac:dyDescent="0.3">
      <c r="C1412" s="2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</row>
    <row r="1413" spans="3:23" ht="19.5" x14ac:dyDescent="0.3">
      <c r="C1413" s="2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</row>
    <row r="1414" spans="3:23" ht="19.5" x14ac:dyDescent="0.3">
      <c r="C1414" s="2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</row>
    <row r="1415" spans="3:23" ht="19.5" x14ac:dyDescent="0.3">
      <c r="C1415" s="2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</row>
    <row r="1416" spans="3:23" ht="19.5" x14ac:dyDescent="0.3">
      <c r="C1416" s="2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</row>
    <row r="1417" spans="3:23" ht="19.5" x14ac:dyDescent="0.3">
      <c r="C1417" s="2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</row>
    <row r="1418" spans="3:23" ht="19.5" x14ac:dyDescent="0.3">
      <c r="C1418" s="2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</row>
    <row r="1419" spans="3:23" ht="19.5" x14ac:dyDescent="0.3">
      <c r="C1419" s="2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</row>
    <row r="1420" spans="3:23" ht="19.5" x14ac:dyDescent="0.3">
      <c r="C1420" s="2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</row>
    <row r="1421" spans="3:23" ht="19.5" x14ac:dyDescent="0.3">
      <c r="C1421" s="2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</row>
    <row r="1422" spans="3:23" ht="19.5" x14ac:dyDescent="0.3">
      <c r="C1422" s="2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</row>
    <row r="1423" spans="3:23" ht="19.5" x14ac:dyDescent="0.3">
      <c r="C1423" s="2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</row>
    <row r="1424" spans="3:23" ht="19.5" x14ac:dyDescent="0.3">
      <c r="C1424" s="2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</row>
    <row r="1425" spans="3:23" ht="19.5" x14ac:dyDescent="0.3">
      <c r="C1425" s="2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</row>
    <row r="1426" spans="3:23" ht="19.5" x14ac:dyDescent="0.3">
      <c r="C1426" s="2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</row>
    <row r="1427" spans="3:23" ht="19.5" x14ac:dyDescent="0.3">
      <c r="C1427" s="2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</row>
    <row r="1428" spans="3:23" ht="19.5" x14ac:dyDescent="0.3">
      <c r="C1428" s="2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</row>
    <row r="1429" spans="3:23" ht="19.5" x14ac:dyDescent="0.3">
      <c r="C1429" s="2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</row>
    <row r="1430" spans="3:23" ht="19.5" x14ac:dyDescent="0.3">
      <c r="C1430" s="2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</row>
    <row r="1431" spans="3:23" ht="19.5" x14ac:dyDescent="0.3">
      <c r="C1431" s="2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</row>
    <row r="1432" spans="3:23" ht="19.5" x14ac:dyDescent="0.3">
      <c r="C1432" s="2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</row>
    <row r="1433" spans="3:23" ht="19.5" x14ac:dyDescent="0.3">
      <c r="C1433" s="2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</row>
    <row r="1434" spans="3:23" ht="19.5" x14ac:dyDescent="0.3">
      <c r="C1434" s="2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</row>
    <row r="1435" spans="3:23" ht="19.5" x14ac:dyDescent="0.3">
      <c r="C1435" s="2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</row>
    <row r="1436" spans="3:23" ht="19.5" x14ac:dyDescent="0.3">
      <c r="C1436" s="2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</row>
    <row r="1437" spans="3:23" ht="19.5" x14ac:dyDescent="0.3">
      <c r="C1437" s="2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</row>
    <row r="1438" spans="3:23" ht="19.5" x14ac:dyDescent="0.3">
      <c r="C1438" s="2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</row>
    <row r="1439" spans="3:23" ht="19.5" x14ac:dyDescent="0.3">
      <c r="C1439" s="2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</row>
    <row r="1440" spans="3:23" ht="19.5" x14ac:dyDescent="0.3">
      <c r="C1440" s="2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</row>
    <row r="1441" spans="3:23" ht="19.5" x14ac:dyDescent="0.3">
      <c r="C1441" s="2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</row>
    <row r="1442" spans="3:23" ht="19.5" x14ac:dyDescent="0.3">
      <c r="C1442" s="2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</row>
    <row r="1443" spans="3:23" ht="19.5" x14ac:dyDescent="0.3">
      <c r="C1443" s="2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</row>
    <row r="1444" spans="3:23" ht="19.5" x14ac:dyDescent="0.3">
      <c r="C1444" s="2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</row>
    <row r="1445" spans="3:23" ht="19.5" x14ac:dyDescent="0.3">
      <c r="C1445" s="2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</row>
    <row r="1446" spans="3:23" ht="19.5" x14ac:dyDescent="0.3">
      <c r="C1446" s="2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</row>
    <row r="1447" spans="3:23" ht="19.5" x14ac:dyDescent="0.3">
      <c r="C1447" s="2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</row>
    <row r="1448" spans="3:23" ht="19.5" x14ac:dyDescent="0.3">
      <c r="C1448" s="2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</row>
    <row r="1449" spans="3:23" ht="19.5" x14ac:dyDescent="0.3">
      <c r="C1449" s="2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</row>
    <row r="1450" spans="3:23" ht="19.5" x14ac:dyDescent="0.3">
      <c r="C1450" s="2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</row>
    <row r="1451" spans="3:23" ht="19.5" x14ac:dyDescent="0.3">
      <c r="C1451" s="2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</row>
    <row r="1452" spans="3:23" ht="19.5" x14ac:dyDescent="0.3">
      <c r="C1452" s="2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</row>
    <row r="1453" spans="3:23" ht="19.5" x14ac:dyDescent="0.3">
      <c r="C1453" s="2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</row>
    <row r="1454" spans="3:23" ht="19.5" x14ac:dyDescent="0.3">
      <c r="C1454" s="2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</row>
    <row r="1455" spans="3:23" ht="19.5" x14ac:dyDescent="0.3">
      <c r="C1455" s="2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</row>
    <row r="1456" spans="3:23" ht="19.5" x14ac:dyDescent="0.3">
      <c r="C1456" s="2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</row>
    <row r="1457" spans="3:23" ht="19.5" x14ac:dyDescent="0.3">
      <c r="C1457" s="2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</row>
    <row r="1458" spans="3:23" ht="19.5" x14ac:dyDescent="0.3">
      <c r="C1458" s="2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</row>
    <row r="1459" spans="3:23" ht="19.5" x14ac:dyDescent="0.3">
      <c r="C1459" s="2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</row>
    <row r="1460" spans="3:23" ht="19.5" x14ac:dyDescent="0.3">
      <c r="C1460" s="2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</row>
    <row r="1461" spans="3:23" ht="19.5" x14ac:dyDescent="0.3">
      <c r="C1461" s="2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</row>
    <row r="1462" spans="3:23" ht="19.5" x14ac:dyDescent="0.3">
      <c r="C1462" s="2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</row>
    <row r="1463" spans="3:23" ht="19.5" x14ac:dyDescent="0.3">
      <c r="C1463" s="2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</row>
    <row r="1464" spans="3:23" ht="19.5" x14ac:dyDescent="0.3">
      <c r="C1464" s="2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</row>
    <row r="1465" spans="3:23" ht="19.5" x14ac:dyDescent="0.3">
      <c r="C1465" s="2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</row>
    <row r="1466" spans="3:23" ht="19.5" x14ac:dyDescent="0.3">
      <c r="C1466" s="2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</row>
    <row r="1467" spans="3:23" ht="19.5" x14ac:dyDescent="0.3">
      <c r="C1467" s="2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</row>
    <row r="1468" spans="3:23" ht="19.5" x14ac:dyDescent="0.3">
      <c r="C1468" s="2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</row>
    <row r="1469" spans="3:23" ht="19.5" x14ac:dyDescent="0.3">
      <c r="C1469" s="2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</row>
    <row r="1470" spans="3:23" ht="19.5" x14ac:dyDescent="0.3">
      <c r="C1470" s="2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</row>
    <row r="1471" spans="3:23" ht="19.5" x14ac:dyDescent="0.3">
      <c r="C1471" s="2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</row>
    <row r="1472" spans="3:23" ht="19.5" x14ac:dyDescent="0.3">
      <c r="C1472" s="2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</row>
    <row r="1473" spans="3:23" ht="19.5" x14ac:dyDescent="0.3">
      <c r="C1473" s="2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</row>
    <row r="1474" spans="3:23" ht="19.5" x14ac:dyDescent="0.3">
      <c r="C1474" s="2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</row>
    <row r="1475" spans="3:23" ht="19.5" x14ac:dyDescent="0.3">
      <c r="C1475" s="2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</row>
    <row r="1476" spans="3:23" ht="19.5" x14ac:dyDescent="0.3">
      <c r="C1476" s="2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</row>
    <row r="1477" spans="3:23" ht="19.5" x14ac:dyDescent="0.3">
      <c r="C1477" s="2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</row>
    <row r="1478" spans="3:23" ht="19.5" x14ac:dyDescent="0.3">
      <c r="C1478" s="2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</row>
    <row r="1479" spans="3:23" ht="19.5" x14ac:dyDescent="0.3">
      <c r="C1479" s="2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</row>
    <row r="1480" spans="3:23" ht="19.5" x14ac:dyDescent="0.3">
      <c r="C1480" s="2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</row>
    <row r="1481" spans="3:23" ht="19.5" x14ac:dyDescent="0.3">
      <c r="C1481" s="2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</row>
    <row r="1482" spans="3:23" ht="19.5" x14ac:dyDescent="0.3">
      <c r="C1482" s="2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</row>
    <row r="1483" spans="3:23" ht="19.5" x14ac:dyDescent="0.3">
      <c r="C1483" s="2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</row>
    <row r="1484" spans="3:23" ht="19.5" x14ac:dyDescent="0.3">
      <c r="C1484" s="2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</row>
    <row r="1485" spans="3:23" ht="19.5" x14ac:dyDescent="0.3">
      <c r="C1485" s="2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</row>
    <row r="1486" spans="3:23" ht="19.5" x14ac:dyDescent="0.3">
      <c r="C1486" s="2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</row>
    <row r="1487" spans="3:23" ht="19.5" x14ac:dyDescent="0.3">
      <c r="C1487" s="2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</row>
    <row r="1488" spans="3:23" ht="19.5" x14ac:dyDescent="0.3">
      <c r="C1488" s="2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</row>
    <row r="1489" spans="3:23" ht="19.5" x14ac:dyDescent="0.3">
      <c r="C1489" s="2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</row>
    <row r="1490" spans="3:23" ht="19.5" x14ac:dyDescent="0.3">
      <c r="C1490" s="2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</row>
    <row r="1491" spans="3:23" ht="19.5" x14ac:dyDescent="0.3">
      <c r="C1491" s="2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</row>
    <row r="1492" spans="3:23" ht="19.5" x14ac:dyDescent="0.3">
      <c r="C1492" s="2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</row>
    <row r="1493" spans="3:23" ht="19.5" x14ac:dyDescent="0.3">
      <c r="C1493" s="2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</row>
    <row r="1494" spans="3:23" ht="19.5" x14ac:dyDescent="0.3">
      <c r="C1494" s="2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</row>
    <row r="1495" spans="3:23" ht="19.5" x14ac:dyDescent="0.3">
      <c r="C1495" s="2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</row>
    <row r="1496" spans="3:23" ht="19.5" x14ac:dyDescent="0.3">
      <c r="C1496" s="2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</row>
    <row r="1497" spans="3:23" ht="19.5" x14ac:dyDescent="0.3">
      <c r="C1497" s="2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</row>
    <row r="1498" spans="3:23" ht="19.5" x14ac:dyDescent="0.3">
      <c r="C1498" s="2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</row>
    <row r="1499" spans="3:23" ht="19.5" x14ac:dyDescent="0.3">
      <c r="C1499" s="2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</row>
    <row r="1500" spans="3:23" ht="19.5" x14ac:dyDescent="0.3">
      <c r="C1500" s="2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</row>
    <row r="1501" spans="3:23" ht="19.5" x14ac:dyDescent="0.3">
      <c r="C1501" s="2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</row>
    <row r="1502" spans="3:23" ht="19.5" x14ac:dyDescent="0.3">
      <c r="C1502" s="2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</row>
    <row r="1503" spans="3:23" ht="19.5" x14ac:dyDescent="0.3">
      <c r="C1503" s="2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</row>
    <row r="1504" spans="3:23" ht="19.5" x14ac:dyDescent="0.3">
      <c r="C1504" s="2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</row>
    <row r="1505" spans="3:23" ht="19.5" x14ac:dyDescent="0.3">
      <c r="C1505" s="2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</row>
    <row r="1506" spans="3:23" ht="19.5" x14ac:dyDescent="0.3">
      <c r="C1506" s="2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</row>
    <row r="1507" spans="3:23" ht="19.5" x14ac:dyDescent="0.3">
      <c r="C1507" s="2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</row>
    <row r="1508" spans="3:23" ht="19.5" x14ac:dyDescent="0.3">
      <c r="C1508" s="2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</row>
    <row r="1509" spans="3:23" ht="19.5" x14ac:dyDescent="0.3">
      <c r="C1509" s="2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</row>
    <row r="1510" spans="3:23" ht="19.5" x14ac:dyDescent="0.3">
      <c r="C1510" s="2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</row>
    <row r="1511" spans="3:23" ht="19.5" x14ac:dyDescent="0.3">
      <c r="C1511" s="2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</row>
    <row r="1512" spans="3:23" ht="19.5" x14ac:dyDescent="0.3">
      <c r="C1512" s="2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</row>
    <row r="1513" spans="3:23" ht="19.5" x14ac:dyDescent="0.3">
      <c r="C1513" s="2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</row>
    <row r="1514" spans="3:23" ht="19.5" x14ac:dyDescent="0.3">
      <c r="C1514" s="2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</row>
    <row r="1515" spans="3:23" ht="19.5" x14ac:dyDescent="0.3">
      <c r="C1515" s="2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</row>
    <row r="1516" spans="3:23" ht="19.5" x14ac:dyDescent="0.3">
      <c r="C1516" s="2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</row>
    <row r="1517" spans="3:23" ht="19.5" x14ac:dyDescent="0.3">
      <c r="C1517" s="2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</row>
    <row r="1518" spans="3:23" ht="19.5" x14ac:dyDescent="0.3">
      <c r="C1518" s="2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</row>
    <row r="1519" spans="3:23" ht="19.5" x14ac:dyDescent="0.3">
      <c r="C1519" s="2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</row>
    <row r="1520" spans="3:23" ht="19.5" x14ac:dyDescent="0.3">
      <c r="C1520" s="2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</row>
    <row r="1521" spans="3:23" ht="19.5" x14ac:dyDescent="0.3">
      <c r="C1521" s="2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</row>
    <row r="1522" spans="3:23" ht="19.5" x14ac:dyDescent="0.3">
      <c r="C1522" s="2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</row>
    <row r="1523" spans="3:23" ht="19.5" x14ac:dyDescent="0.3">
      <c r="C1523" s="2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</row>
    <row r="1524" spans="3:23" ht="19.5" x14ac:dyDescent="0.3">
      <c r="C1524" s="2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</row>
    <row r="1525" spans="3:23" ht="19.5" x14ac:dyDescent="0.3">
      <c r="C1525" s="2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</row>
    <row r="1526" spans="3:23" ht="19.5" x14ac:dyDescent="0.3">
      <c r="C1526" s="2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</row>
    <row r="1527" spans="3:23" ht="19.5" x14ac:dyDescent="0.3">
      <c r="C1527" s="2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</row>
    <row r="1528" spans="3:23" ht="19.5" x14ac:dyDescent="0.3">
      <c r="C1528" s="2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</row>
    <row r="1529" spans="3:23" ht="19.5" x14ac:dyDescent="0.3">
      <c r="C1529" s="2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</row>
    <row r="1530" spans="3:23" ht="19.5" x14ac:dyDescent="0.3">
      <c r="C1530" s="2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</row>
    <row r="1531" spans="3:23" ht="19.5" x14ac:dyDescent="0.3">
      <c r="C1531" s="2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</row>
    <row r="1532" spans="3:23" ht="19.5" x14ac:dyDescent="0.3">
      <c r="C1532" s="2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</row>
    <row r="1533" spans="3:23" ht="19.5" x14ac:dyDescent="0.3">
      <c r="C1533" s="2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</row>
    <row r="1534" spans="3:23" ht="19.5" x14ac:dyDescent="0.3">
      <c r="C1534" s="2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</row>
    <row r="1535" spans="3:23" ht="19.5" x14ac:dyDescent="0.3">
      <c r="C1535" s="2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</row>
    <row r="1536" spans="3:23" ht="19.5" x14ac:dyDescent="0.3">
      <c r="C1536" s="2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</row>
    <row r="1537" spans="3:23" ht="19.5" x14ac:dyDescent="0.3">
      <c r="C1537" s="2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</row>
    <row r="1538" spans="3:23" ht="19.5" x14ac:dyDescent="0.3">
      <c r="C1538" s="2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</row>
    <row r="1539" spans="3:23" ht="19.5" x14ac:dyDescent="0.3">
      <c r="C1539" s="2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</row>
    <row r="1540" spans="3:23" ht="19.5" x14ac:dyDescent="0.3">
      <c r="C1540" s="2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</row>
    <row r="1541" spans="3:23" ht="19.5" x14ac:dyDescent="0.3">
      <c r="C1541" s="2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</row>
    <row r="1542" spans="3:23" ht="19.5" x14ac:dyDescent="0.3">
      <c r="C1542" s="2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</row>
    <row r="1543" spans="3:23" ht="19.5" x14ac:dyDescent="0.3">
      <c r="C1543" s="2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</row>
    <row r="1544" spans="3:23" ht="19.5" x14ac:dyDescent="0.3">
      <c r="C1544" s="2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</row>
    <row r="1545" spans="3:23" ht="19.5" x14ac:dyDescent="0.3">
      <c r="C1545" s="2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</row>
    <row r="1546" spans="3:23" ht="19.5" x14ac:dyDescent="0.3">
      <c r="C1546" s="2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</row>
    <row r="1547" spans="3:23" ht="19.5" x14ac:dyDescent="0.3">
      <c r="C1547" s="2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</row>
    <row r="1548" spans="3:23" ht="19.5" x14ac:dyDescent="0.3">
      <c r="C1548" s="2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</row>
    <row r="1549" spans="3:23" ht="19.5" x14ac:dyDescent="0.3">
      <c r="C1549" s="2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</row>
    <row r="1550" spans="3:23" ht="19.5" x14ac:dyDescent="0.3">
      <c r="C1550" s="2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</row>
    <row r="1551" spans="3:23" ht="19.5" x14ac:dyDescent="0.3">
      <c r="C1551" s="2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</row>
    <row r="1552" spans="3:23" ht="19.5" x14ac:dyDescent="0.3">
      <c r="C1552" s="2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</row>
    <row r="1553" spans="3:23" ht="19.5" x14ac:dyDescent="0.3">
      <c r="C1553" s="2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</row>
    <row r="1554" spans="3:23" ht="19.5" x14ac:dyDescent="0.3">
      <c r="C1554" s="2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</row>
    <row r="1555" spans="3:23" ht="19.5" x14ac:dyDescent="0.3">
      <c r="C1555" s="2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</row>
    <row r="1556" spans="3:23" ht="19.5" x14ac:dyDescent="0.3">
      <c r="C1556" s="2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</row>
    <row r="1557" spans="3:23" ht="19.5" x14ac:dyDescent="0.3">
      <c r="C1557" s="2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</row>
    <row r="1558" spans="3:23" ht="19.5" x14ac:dyDescent="0.3">
      <c r="C1558" s="2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</row>
    <row r="1559" spans="3:23" ht="19.5" x14ac:dyDescent="0.3">
      <c r="C1559" s="2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</row>
    <row r="1560" spans="3:23" ht="19.5" x14ac:dyDescent="0.3">
      <c r="C1560" s="2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</row>
    <row r="1561" spans="3:23" ht="19.5" x14ac:dyDescent="0.3">
      <c r="C1561" s="2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</row>
    <row r="1562" spans="3:23" ht="19.5" x14ac:dyDescent="0.3">
      <c r="C1562" s="2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</row>
    <row r="1563" spans="3:23" ht="19.5" x14ac:dyDescent="0.3">
      <c r="C1563" s="2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</row>
    <row r="1564" spans="3:23" ht="19.5" x14ac:dyDescent="0.3">
      <c r="C1564" s="2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</row>
    <row r="1565" spans="3:23" ht="19.5" x14ac:dyDescent="0.3">
      <c r="C1565" s="2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</row>
    <row r="1566" spans="3:23" ht="19.5" x14ac:dyDescent="0.3">
      <c r="C1566" s="2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</row>
    <row r="1567" spans="3:23" ht="19.5" x14ac:dyDescent="0.3">
      <c r="C1567" s="2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</row>
    <row r="1568" spans="3:23" ht="19.5" x14ac:dyDescent="0.3">
      <c r="C1568" s="2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</row>
    <row r="1569" spans="3:23" ht="19.5" x14ac:dyDescent="0.3">
      <c r="C1569" s="2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</row>
    <row r="1570" spans="3:23" ht="19.5" x14ac:dyDescent="0.3">
      <c r="C1570" s="2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</row>
    <row r="1571" spans="3:23" ht="19.5" x14ac:dyDescent="0.3">
      <c r="C1571" s="2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</row>
    <row r="1572" spans="3:23" ht="19.5" x14ac:dyDescent="0.3">
      <c r="C1572" s="2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</row>
    <row r="1573" spans="3:23" ht="19.5" x14ac:dyDescent="0.3">
      <c r="C1573" s="2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</row>
    <row r="1574" spans="3:23" ht="19.5" x14ac:dyDescent="0.3">
      <c r="C1574" s="2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</row>
    <row r="1575" spans="3:23" ht="19.5" x14ac:dyDescent="0.3">
      <c r="C1575" s="2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</row>
    <row r="1576" spans="3:23" ht="19.5" x14ac:dyDescent="0.3">
      <c r="C1576" s="2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</row>
    <row r="1577" spans="3:23" ht="19.5" x14ac:dyDescent="0.3">
      <c r="C1577" s="2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</row>
    <row r="1578" spans="3:23" ht="19.5" x14ac:dyDescent="0.3">
      <c r="C1578" s="2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</row>
    <row r="1579" spans="3:23" ht="19.5" x14ac:dyDescent="0.3">
      <c r="C1579" s="2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</row>
    <row r="1580" spans="3:23" ht="19.5" x14ac:dyDescent="0.3">
      <c r="C1580" s="2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</row>
    <row r="1581" spans="3:23" ht="19.5" x14ac:dyDescent="0.3">
      <c r="C1581" s="2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</row>
    <row r="1582" spans="3:23" ht="19.5" x14ac:dyDescent="0.3">
      <c r="C1582" s="2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</row>
    <row r="1583" spans="3:23" ht="19.5" x14ac:dyDescent="0.3">
      <c r="C1583" s="2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</row>
    <row r="1584" spans="3:23" ht="19.5" x14ac:dyDescent="0.3">
      <c r="C1584" s="2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</row>
    <row r="1585" spans="3:23" ht="19.5" x14ac:dyDescent="0.3">
      <c r="C1585" s="2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</row>
    <row r="1586" spans="3:23" ht="19.5" x14ac:dyDescent="0.3">
      <c r="C1586" s="2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</row>
    <row r="1587" spans="3:23" ht="19.5" x14ac:dyDescent="0.3">
      <c r="C1587" s="2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</row>
    <row r="1588" spans="3:23" ht="19.5" x14ac:dyDescent="0.3">
      <c r="C1588" s="2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</row>
    <row r="1589" spans="3:23" ht="19.5" x14ac:dyDescent="0.3">
      <c r="C1589" s="2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</row>
    <row r="1590" spans="3:23" ht="19.5" x14ac:dyDescent="0.3">
      <c r="C1590" s="2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</row>
    <row r="1591" spans="3:23" ht="19.5" x14ac:dyDescent="0.3">
      <c r="C1591" s="2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</row>
    <row r="1592" spans="3:23" ht="19.5" x14ac:dyDescent="0.3">
      <c r="C1592" s="2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</row>
    <row r="1593" spans="3:23" ht="19.5" x14ac:dyDescent="0.3">
      <c r="C1593" s="2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</row>
    <row r="1594" spans="3:23" ht="19.5" x14ac:dyDescent="0.3">
      <c r="C1594" s="2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</row>
    <row r="1595" spans="3:23" ht="19.5" x14ac:dyDescent="0.3">
      <c r="C1595" s="2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</row>
    <row r="1596" spans="3:23" ht="19.5" x14ac:dyDescent="0.3">
      <c r="C1596" s="2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</row>
    <row r="1597" spans="3:23" ht="19.5" x14ac:dyDescent="0.3">
      <c r="C1597" s="2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</row>
    <row r="1598" spans="3:23" ht="19.5" x14ac:dyDescent="0.3">
      <c r="C1598" s="2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</row>
    <row r="1599" spans="3:23" ht="19.5" x14ac:dyDescent="0.3">
      <c r="C1599" s="2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</row>
    <row r="1600" spans="3:23" ht="19.5" x14ac:dyDescent="0.3">
      <c r="C1600" s="2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</row>
    <row r="1601" spans="3:23" ht="19.5" x14ac:dyDescent="0.3">
      <c r="C1601" s="2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</row>
    <row r="1602" spans="3:23" ht="19.5" x14ac:dyDescent="0.3">
      <c r="C1602" s="2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</row>
    <row r="1603" spans="3:23" ht="19.5" x14ac:dyDescent="0.3">
      <c r="C1603" s="2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</row>
    <row r="1604" spans="3:23" ht="19.5" x14ac:dyDescent="0.3">
      <c r="C1604" s="2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</row>
    <row r="1605" spans="3:23" ht="19.5" x14ac:dyDescent="0.3">
      <c r="C1605" s="2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</row>
    <row r="1606" spans="3:23" ht="19.5" x14ac:dyDescent="0.3">
      <c r="C1606" s="2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</row>
    <row r="1607" spans="3:23" ht="19.5" x14ac:dyDescent="0.3">
      <c r="C1607" s="2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</row>
    <row r="1608" spans="3:23" ht="19.5" x14ac:dyDescent="0.3">
      <c r="C1608" s="2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</row>
    <row r="1609" spans="3:23" ht="19.5" x14ac:dyDescent="0.3">
      <c r="C1609" s="2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</row>
    <row r="1610" spans="3:23" ht="19.5" x14ac:dyDescent="0.3">
      <c r="C1610" s="2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</row>
    <row r="1611" spans="3:23" ht="19.5" x14ac:dyDescent="0.3">
      <c r="C1611" s="2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</row>
    <row r="1612" spans="3:23" ht="19.5" x14ac:dyDescent="0.3">
      <c r="C1612" s="2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</row>
    <row r="1613" spans="3:23" ht="19.5" x14ac:dyDescent="0.3">
      <c r="C1613" s="2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</row>
    <row r="1614" spans="3:23" ht="19.5" x14ac:dyDescent="0.3">
      <c r="C1614" s="2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</row>
    <row r="1615" spans="3:23" ht="19.5" x14ac:dyDescent="0.3">
      <c r="C1615" s="2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</row>
    <row r="1616" spans="3:23" ht="19.5" x14ac:dyDescent="0.3">
      <c r="C1616" s="2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</row>
    <row r="1617" spans="3:23" ht="19.5" x14ac:dyDescent="0.3">
      <c r="C1617" s="2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</row>
    <row r="1618" spans="3:23" ht="19.5" x14ac:dyDescent="0.3">
      <c r="C1618" s="2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</row>
    <row r="1619" spans="3:23" ht="19.5" x14ac:dyDescent="0.3">
      <c r="C1619" s="2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</row>
    <row r="1620" spans="3:23" ht="19.5" x14ac:dyDescent="0.3">
      <c r="C1620" s="2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</row>
    <row r="1621" spans="3:23" ht="19.5" x14ac:dyDescent="0.3">
      <c r="C1621" s="2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</row>
    <row r="1622" spans="3:23" ht="19.5" x14ac:dyDescent="0.3">
      <c r="C1622" s="2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</row>
    <row r="1623" spans="3:23" ht="19.5" x14ac:dyDescent="0.3">
      <c r="C1623" s="2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</row>
    <row r="1624" spans="3:23" ht="19.5" x14ac:dyDescent="0.3">
      <c r="C1624" s="2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</row>
    <row r="1625" spans="3:23" ht="19.5" x14ac:dyDescent="0.3">
      <c r="C1625" s="2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</row>
    <row r="1626" spans="3:23" ht="19.5" x14ac:dyDescent="0.3">
      <c r="C1626" s="2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</row>
    <row r="1627" spans="3:23" ht="19.5" x14ac:dyDescent="0.3">
      <c r="C1627" s="2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</row>
    <row r="1628" spans="3:23" ht="19.5" x14ac:dyDescent="0.3">
      <c r="C1628" s="2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</row>
    <row r="1629" spans="3:23" ht="19.5" x14ac:dyDescent="0.3">
      <c r="C1629" s="2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</row>
    <row r="1630" spans="3:23" ht="19.5" x14ac:dyDescent="0.3">
      <c r="C1630" s="2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</row>
    <row r="1631" spans="3:23" ht="19.5" x14ac:dyDescent="0.3">
      <c r="C1631" s="2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</row>
    <row r="1632" spans="3:23" ht="19.5" x14ac:dyDescent="0.3">
      <c r="C1632" s="2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</row>
    <row r="1633" spans="3:23" ht="19.5" x14ac:dyDescent="0.3">
      <c r="C1633" s="2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</row>
    <row r="1634" spans="3:23" ht="19.5" x14ac:dyDescent="0.3">
      <c r="C1634" s="2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</row>
    <row r="1635" spans="3:23" ht="19.5" x14ac:dyDescent="0.3">
      <c r="C1635" s="2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</row>
    <row r="1636" spans="3:23" ht="19.5" x14ac:dyDescent="0.3">
      <c r="C1636" s="2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</row>
    <row r="1637" spans="3:23" ht="19.5" x14ac:dyDescent="0.3">
      <c r="C1637" s="2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</row>
    <row r="1638" spans="3:23" ht="19.5" x14ac:dyDescent="0.3">
      <c r="C1638" s="2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</row>
    <row r="1639" spans="3:23" ht="19.5" x14ac:dyDescent="0.3">
      <c r="C1639" s="2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</row>
    <row r="1640" spans="3:23" ht="19.5" x14ac:dyDescent="0.3">
      <c r="C1640" s="2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</row>
    <row r="1641" spans="3:23" ht="19.5" x14ac:dyDescent="0.3">
      <c r="C1641" s="2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</row>
    <row r="1642" spans="3:23" ht="19.5" x14ac:dyDescent="0.3">
      <c r="C1642" s="2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</row>
    <row r="1643" spans="3:23" ht="19.5" x14ac:dyDescent="0.3">
      <c r="C1643" s="2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</row>
    <row r="1644" spans="3:23" ht="19.5" x14ac:dyDescent="0.3">
      <c r="C1644" s="2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</row>
    <row r="1645" spans="3:23" ht="19.5" x14ac:dyDescent="0.3">
      <c r="C1645" s="2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</row>
    <row r="1646" spans="3:23" ht="19.5" x14ac:dyDescent="0.3">
      <c r="C1646" s="2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</row>
    <row r="1647" spans="3:23" ht="19.5" x14ac:dyDescent="0.3">
      <c r="C1647" s="2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</row>
    <row r="1648" spans="3:23" ht="19.5" x14ac:dyDescent="0.3">
      <c r="C1648" s="2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</row>
    <row r="1649" spans="3:23" ht="19.5" x14ac:dyDescent="0.3">
      <c r="C1649" s="2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</row>
    <row r="1650" spans="3:23" ht="19.5" x14ac:dyDescent="0.3">
      <c r="C1650" s="2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</row>
    <row r="1651" spans="3:23" ht="19.5" x14ac:dyDescent="0.3">
      <c r="C1651" s="2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</row>
    <row r="1652" spans="3:23" ht="19.5" x14ac:dyDescent="0.3">
      <c r="C1652" s="2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</row>
    <row r="1653" spans="3:23" ht="19.5" x14ac:dyDescent="0.3">
      <c r="C1653" s="2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</row>
    <row r="1654" spans="3:23" ht="19.5" x14ac:dyDescent="0.3">
      <c r="C1654" s="2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</row>
    <row r="1655" spans="3:23" ht="19.5" x14ac:dyDescent="0.3">
      <c r="C1655" s="2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</row>
    <row r="1656" spans="3:23" ht="19.5" x14ac:dyDescent="0.3">
      <c r="C1656" s="2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</row>
    <row r="1657" spans="3:23" ht="19.5" x14ac:dyDescent="0.3">
      <c r="C1657" s="2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</row>
    <row r="1658" spans="3:23" ht="19.5" x14ac:dyDescent="0.3">
      <c r="C1658" s="2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</row>
    <row r="1659" spans="3:23" ht="19.5" x14ac:dyDescent="0.3">
      <c r="C1659" s="2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</row>
    <row r="1660" spans="3:23" ht="19.5" x14ac:dyDescent="0.3">
      <c r="C1660" s="2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</row>
    <row r="1661" spans="3:23" ht="19.5" x14ac:dyDescent="0.3">
      <c r="C1661" s="2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</row>
    <row r="1662" spans="3:23" ht="19.5" x14ac:dyDescent="0.3">
      <c r="C1662" s="2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</row>
    <row r="1663" spans="3:23" ht="19.5" x14ac:dyDescent="0.3">
      <c r="C1663" s="2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</row>
    <row r="1664" spans="3:23" ht="19.5" x14ac:dyDescent="0.3">
      <c r="C1664" s="2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</row>
    <row r="1665" spans="3:23" ht="19.5" x14ac:dyDescent="0.3">
      <c r="C1665" s="2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</row>
    <row r="1666" spans="3:23" ht="19.5" x14ac:dyDescent="0.3">
      <c r="C1666" s="2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</row>
    <row r="1667" spans="3:23" ht="19.5" x14ac:dyDescent="0.3">
      <c r="C1667" s="2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</row>
    <row r="1668" spans="3:23" ht="19.5" x14ac:dyDescent="0.3">
      <c r="C1668" s="2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</row>
    <row r="1669" spans="3:23" ht="19.5" x14ac:dyDescent="0.3">
      <c r="C1669" s="2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</row>
    <row r="1670" spans="3:23" ht="19.5" x14ac:dyDescent="0.3">
      <c r="C1670" s="2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</row>
    <row r="1671" spans="3:23" ht="19.5" x14ac:dyDescent="0.3">
      <c r="C1671" s="2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</row>
    <row r="1672" spans="3:23" ht="19.5" x14ac:dyDescent="0.3">
      <c r="C1672" s="2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</row>
    <row r="1673" spans="3:23" ht="19.5" x14ac:dyDescent="0.3">
      <c r="C1673" s="2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</row>
    <row r="1674" spans="3:23" ht="19.5" x14ac:dyDescent="0.3">
      <c r="C1674" s="2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</row>
    <row r="1675" spans="3:23" ht="19.5" x14ac:dyDescent="0.3">
      <c r="C1675" s="2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</row>
    <row r="1676" spans="3:23" ht="19.5" x14ac:dyDescent="0.3">
      <c r="C1676" s="2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</row>
    <row r="1677" spans="3:23" ht="19.5" x14ac:dyDescent="0.3">
      <c r="C1677" s="2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</row>
    <row r="1678" spans="3:23" ht="19.5" x14ac:dyDescent="0.3">
      <c r="C1678" s="2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</row>
    <row r="1679" spans="3:23" ht="19.5" x14ac:dyDescent="0.3">
      <c r="C1679" s="2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</row>
    <row r="1680" spans="3:23" ht="19.5" x14ac:dyDescent="0.3">
      <c r="C1680" s="2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</row>
    <row r="1681" spans="3:23" ht="19.5" x14ac:dyDescent="0.3">
      <c r="C1681" s="2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</row>
    <row r="1682" spans="3:23" ht="19.5" x14ac:dyDescent="0.3">
      <c r="C1682" s="2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</row>
    <row r="1683" spans="3:23" ht="19.5" x14ac:dyDescent="0.3">
      <c r="C1683" s="2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</row>
    <row r="1684" spans="3:23" ht="19.5" x14ac:dyDescent="0.3">
      <c r="C1684" s="2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</row>
    <row r="1685" spans="3:23" ht="19.5" x14ac:dyDescent="0.3">
      <c r="C1685" s="2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</row>
    <row r="1686" spans="3:23" ht="19.5" x14ac:dyDescent="0.3">
      <c r="C1686" s="2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</row>
    <row r="1687" spans="3:23" ht="19.5" x14ac:dyDescent="0.3">
      <c r="C1687" s="2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</row>
    <row r="1688" spans="3:23" ht="19.5" x14ac:dyDescent="0.3">
      <c r="C1688" s="2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</row>
    <row r="1689" spans="3:23" ht="19.5" x14ac:dyDescent="0.3">
      <c r="C1689" s="2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</row>
    <row r="1690" spans="3:23" ht="19.5" x14ac:dyDescent="0.3">
      <c r="C1690" s="2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</row>
    <row r="1691" spans="3:23" ht="19.5" x14ac:dyDescent="0.3">
      <c r="C1691" s="2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</row>
    <row r="1692" spans="3:23" ht="19.5" x14ac:dyDescent="0.3">
      <c r="C1692" s="2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</row>
    <row r="1693" spans="3:23" ht="19.5" x14ac:dyDescent="0.3">
      <c r="C1693" s="2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</row>
    <row r="1694" spans="3:23" ht="19.5" x14ac:dyDescent="0.3">
      <c r="C1694" s="2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</row>
    <row r="1695" spans="3:23" ht="19.5" x14ac:dyDescent="0.3">
      <c r="C1695" s="2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</row>
    <row r="1696" spans="3:23" ht="19.5" x14ac:dyDescent="0.3">
      <c r="C1696" s="2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</row>
    <row r="1697" spans="3:23" ht="19.5" x14ac:dyDescent="0.3">
      <c r="C1697" s="2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</row>
    <row r="1698" spans="3:23" ht="19.5" x14ac:dyDescent="0.3">
      <c r="C1698" s="2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</row>
    <row r="1699" spans="3:23" ht="19.5" x14ac:dyDescent="0.3">
      <c r="C1699" s="2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</row>
    <row r="1700" spans="3:23" ht="19.5" x14ac:dyDescent="0.3">
      <c r="C1700" s="2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</row>
    <row r="1701" spans="3:23" ht="19.5" x14ac:dyDescent="0.3">
      <c r="C1701" s="2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</row>
    <row r="1702" spans="3:23" ht="19.5" x14ac:dyDescent="0.3">
      <c r="C1702" s="2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</row>
    <row r="1703" spans="3:23" ht="19.5" x14ac:dyDescent="0.3">
      <c r="C1703" s="2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</row>
    <row r="1704" spans="3:23" ht="19.5" x14ac:dyDescent="0.3">
      <c r="C1704" s="2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</row>
    <row r="1705" spans="3:23" ht="19.5" x14ac:dyDescent="0.3">
      <c r="C1705" s="2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</row>
    <row r="1706" spans="3:23" ht="19.5" x14ac:dyDescent="0.3">
      <c r="C1706" s="2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</row>
    <row r="1707" spans="3:23" ht="19.5" x14ac:dyDescent="0.3">
      <c r="C1707" s="2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</row>
    <row r="1708" spans="3:23" ht="19.5" x14ac:dyDescent="0.3">
      <c r="C1708" s="2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</row>
    <row r="1709" spans="3:23" ht="19.5" x14ac:dyDescent="0.3">
      <c r="C1709" s="2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</row>
    <row r="1710" spans="3:23" ht="19.5" x14ac:dyDescent="0.3">
      <c r="C1710" s="2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</row>
    <row r="1711" spans="3:23" ht="19.5" x14ac:dyDescent="0.3">
      <c r="C1711" s="2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</row>
    <row r="1712" spans="3:23" ht="19.5" x14ac:dyDescent="0.3">
      <c r="C1712" s="2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</row>
    <row r="1713" spans="3:23" ht="19.5" x14ac:dyDescent="0.3">
      <c r="C1713" s="2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</row>
    <row r="1714" spans="3:23" ht="19.5" x14ac:dyDescent="0.3">
      <c r="C1714" s="2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</row>
    <row r="1715" spans="3:23" ht="19.5" x14ac:dyDescent="0.3">
      <c r="C1715" s="2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</row>
    <row r="1716" spans="3:23" ht="19.5" x14ac:dyDescent="0.3">
      <c r="C1716" s="2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</row>
    <row r="1717" spans="3:23" ht="19.5" x14ac:dyDescent="0.3">
      <c r="C1717" s="2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</row>
    <row r="1718" spans="3:23" ht="19.5" x14ac:dyDescent="0.3">
      <c r="C1718" s="2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</row>
    <row r="1719" spans="3:23" ht="19.5" x14ac:dyDescent="0.3">
      <c r="C1719" s="2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</row>
    <row r="1720" spans="3:23" ht="19.5" x14ac:dyDescent="0.3">
      <c r="C1720" s="2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</row>
    <row r="1721" spans="3:23" ht="19.5" x14ac:dyDescent="0.3">
      <c r="C1721" s="2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</row>
    <row r="1722" spans="3:23" ht="19.5" x14ac:dyDescent="0.3">
      <c r="C1722" s="2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</row>
    <row r="1723" spans="3:23" ht="19.5" x14ac:dyDescent="0.3">
      <c r="C1723" s="2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</row>
    <row r="1724" spans="3:23" ht="19.5" x14ac:dyDescent="0.3">
      <c r="C1724" s="2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</row>
    <row r="1725" spans="3:23" ht="19.5" x14ac:dyDescent="0.3">
      <c r="C1725" s="2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</row>
    <row r="1726" spans="3:23" ht="19.5" x14ac:dyDescent="0.3">
      <c r="C1726" s="2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</row>
    <row r="1727" spans="3:23" ht="19.5" x14ac:dyDescent="0.3">
      <c r="C1727" s="2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</row>
    <row r="1728" spans="3:23" ht="19.5" x14ac:dyDescent="0.3">
      <c r="C1728" s="2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</row>
    <row r="1729" spans="3:23" ht="19.5" x14ac:dyDescent="0.3">
      <c r="C1729" s="2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</row>
    <row r="1730" spans="3:23" ht="19.5" x14ac:dyDescent="0.3">
      <c r="C1730" s="2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</row>
    <row r="1731" spans="3:23" ht="19.5" x14ac:dyDescent="0.3">
      <c r="C1731" s="2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</row>
    <row r="1732" spans="3:23" ht="19.5" x14ac:dyDescent="0.3">
      <c r="C1732" s="2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</row>
    <row r="1733" spans="3:23" ht="19.5" x14ac:dyDescent="0.3">
      <c r="C1733" s="2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</row>
    <row r="1734" spans="3:23" ht="19.5" x14ac:dyDescent="0.3">
      <c r="C1734" s="2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</row>
    <row r="1735" spans="3:23" ht="19.5" x14ac:dyDescent="0.3">
      <c r="C1735" s="2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</row>
    <row r="1736" spans="3:23" ht="19.5" x14ac:dyDescent="0.3">
      <c r="C1736" s="2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</row>
    <row r="1737" spans="3:23" ht="19.5" x14ac:dyDescent="0.3">
      <c r="C1737" s="2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</row>
    <row r="1738" spans="3:23" ht="19.5" x14ac:dyDescent="0.3">
      <c r="C1738" s="2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</row>
    <row r="1739" spans="3:23" ht="19.5" x14ac:dyDescent="0.3">
      <c r="C1739" s="2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</row>
    <row r="1740" spans="3:23" ht="19.5" x14ac:dyDescent="0.3">
      <c r="C1740" s="2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</row>
    <row r="1741" spans="3:23" ht="19.5" x14ac:dyDescent="0.3">
      <c r="C1741" s="2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</row>
    <row r="1742" spans="3:23" ht="19.5" x14ac:dyDescent="0.3">
      <c r="C1742" s="2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</row>
    <row r="1743" spans="3:23" ht="19.5" x14ac:dyDescent="0.3">
      <c r="C1743" s="2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</row>
    <row r="1744" spans="3:23" ht="19.5" x14ac:dyDescent="0.3">
      <c r="C1744" s="2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</row>
    <row r="1745" spans="3:23" ht="19.5" x14ac:dyDescent="0.3">
      <c r="C1745" s="2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</row>
    <row r="1746" spans="3:23" ht="19.5" x14ac:dyDescent="0.3">
      <c r="C1746" s="2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</row>
    <row r="1747" spans="3:23" ht="19.5" x14ac:dyDescent="0.3">
      <c r="C1747" s="2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</row>
    <row r="1748" spans="3:23" ht="19.5" x14ac:dyDescent="0.3">
      <c r="C1748" s="2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</row>
    <row r="1749" spans="3:23" ht="19.5" x14ac:dyDescent="0.3">
      <c r="C1749" s="2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</row>
    <row r="1750" spans="3:23" ht="19.5" x14ac:dyDescent="0.3">
      <c r="C1750" s="2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</row>
    <row r="1751" spans="3:23" ht="19.5" x14ac:dyDescent="0.3">
      <c r="C1751" s="2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</row>
    <row r="1752" spans="3:23" ht="19.5" x14ac:dyDescent="0.3">
      <c r="C1752" s="2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</row>
    <row r="1753" spans="3:23" ht="19.5" x14ac:dyDescent="0.3">
      <c r="C1753" s="2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</row>
    <row r="1754" spans="3:23" ht="19.5" x14ac:dyDescent="0.3">
      <c r="C1754" s="2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</row>
    <row r="1755" spans="3:23" ht="19.5" x14ac:dyDescent="0.3">
      <c r="C1755" s="2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</row>
    <row r="1756" spans="3:23" ht="19.5" x14ac:dyDescent="0.3">
      <c r="C1756" s="2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</row>
    <row r="1757" spans="3:23" ht="19.5" x14ac:dyDescent="0.3">
      <c r="C1757" s="2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</row>
    <row r="1758" spans="3:23" ht="19.5" x14ac:dyDescent="0.3">
      <c r="C1758" s="2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</row>
    <row r="1759" spans="3:23" ht="19.5" x14ac:dyDescent="0.3">
      <c r="C1759" s="2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</row>
    <row r="1760" spans="3:23" ht="19.5" x14ac:dyDescent="0.3">
      <c r="C1760" s="2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</row>
    <row r="1761" spans="3:23" ht="19.5" x14ac:dyDescent="0.3">
      <c r="C1761" s="2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</row>
    <row r="1762" spans="3:23" ht="19.5" x14ac:dyDescent="0.3">
      <c r="C1762" s="2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</row>
    <row r="1763" spans="3:23" ht="19.5" x14ac:dyDescent="0.3">
      <c r="C1763" s="2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</row>
    <row r="1764" spans="3:23" ht="19.5" x14ac:dyDescent="0.3">
      <c r="C1764" s="2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</row>
    <row r="1765" spans="3:23" ht="19.5" x14ac:dyDescent="0.3">
      <c r="C1765" s="2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</row>
    <row r="1766" spans="3:23" ht="19.5" x14ac:dyDescent="0.3">
      <c r="C1766" s="2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</row>
    <row r="1767" spans="3:23" ht="19.5" x14ac:dyDescent="0.3">
      <c r="C1767" s="2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</row>
    <row r="1768" spans="3:23" ht="19.5" x14ac:dyDescent="0.3">
      <c r="C1768" s="2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</row>
    <row r="1769" spans="3:23" ht="19.5" x14ac:dyDescent="0.3">
      <c r="C1769" s="2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</row>
    <row r="1770" spans="3:23" ht="19.5" x14ac:dyDescent="0.3">
      <c r="C1770" s="2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</row>
    <row r="1771" spans="3:23" ht="19.5" x14ac:dyDescent="0.3">
      <c r="C1771" s="2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</row>
    <row r="1772" spans="3:23" ht="19.5" x14ac:dyDescent="0.3">
      <c r="C1772" s="2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</row>
    <row r="1773" spans="3:23" ht="19.5" x14ac:dyDescent="0.3">
      <c r="C1773" s="2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</row>
    <row r="1774" spans="3:23" ht="19.5" x14ac:dyDescent="0.3">
      <c r="C1774" s="2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</row>
    <row r="1775" spans="3:23" ht="19.5" x14ac:dyDescent="0.3">
      <c r="C1775" s="2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</row>
    <row r="1776" spans="3:23" ht="19.5" x14ac:dyDescent="0.3">
      <c r="C1776" s="2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</row>
    <row r="1777" spans="3:23" ht="19.5" x14ac:dyDescent="0.3">
      <c r="C1777" s="2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</row>
    <row r="1778" spans="3:23" ht="19.5" x14ac:dyDescent="0.3">
      <c r="C1778" s="2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</row>
    <row r="1779" spans="3:23" ht="19.5" x14ac:dyDescent="0.3">
      <c r="C1779" s="2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</row>
    <row r="1780" spans="3:23" ht="19.5" x14ac:dyDescent="0.3">
      <c r="C1780" s="2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</row>
    <row r="1781" spans="3:23" ht="19.5" x14ac:dyDescent="0.3">
      <c r="C1781" s="2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</row>
    <row r="1782" spans="3:23" ht="19.5" x14ac:dyDescent="0.3">
      <c r="C1782" s="2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</row>
    <row r="1783" spans="3:23" ht="19.5" x14ac:dyDescent="0.3">
      <c r="C1783" s="2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</row>
    <row r="1784" spans="3:23" ht="19.5" x14ac:dyDescent="0.3">
      <c r="C1784" s="2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</row>
    <row r="1785" spans="3:23" ht="19.5" x14ac:dyDescent="0.3">
      <c r="C1785" s="2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</row>
    <row r="1786" spans="3:23" ht="19.5" x14ac:dyDescent="0.3">
      <c r="C1786" s="2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</row>
    <row r="1787" spans="3:23" ht="19.5" x14ac:dyDescent="0.3">
      <c r="C1787" s="2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</row>
    <row r="1788" spans="3:23" ht="19.5" x14ac:dyDescent="0.3">
      <c r="C1788" s="2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</row>
    <row r="1789" spans="3:23" ht="19.5" x14ac:dyDescent="0.3">
      <c r="C1789" s="2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</row>
    <row r="1790" spans="3:23" ht="19.5" x14ac:dyDescent="0.3">
      <c r="C1790" s="2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</row>
    <row r="1791" spans="3:23" ht="19.5" x14ac:dyDescent="0.3">
      <c r="C1791" s="2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</row>
    <row r="1792" spans="3:23" ht="19.5" x14ac:dyDescent="0.3">
      <c r="C1792" s="2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</row>
    <row r="1793" spans="3:23" ht="19.5" x14ac:dyDescent="0.3">
      <c r="C1793" s="2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</row>
    <row r="1794" spans="3:23" ht="19.5" x14ac:dyDescent="0.3">
      <c r="C1794" s="2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</row>
    <row r="1795" spans="3:23" ht="19.5" x14ac:dyDescent="0.3">
      <c r="C1795" s="2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</row>
    <row r="1796" spans="3:23" ht="19.5" x14ac:dyDescent="0.3">
      <c r="C1796" s="2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</row>
    <row r="1797" spans="3:23" ht="19.5" x14ac:dyDescent="0.3">
      <c r="C1797" s="2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</row>
    <row r="1798" spans="3:23" ht="19.5" x14ac:dyDescent="0.3">
      <c r="C1798" s="2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</row>
    <row r="1799" spans="3:23" ht="19.5" x14ac:dyDescent="0.3">
      <c r="C1799" s="2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</row>
    <row r="1800" spans="3:23" ht="19.5" x14ac:dyDescent="0.3">
      <c r="C1800" s="2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</row>
    <row r="1801" spans="3:23" ht="19.5" x14ac:dyDescent="0.3">
      <c r="C1801" s="2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</row>
    <row r="1802" spans="3:23" ht="19.5" x14ac:dyDescent="0.3">
      <c r="C1802" s="2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</row>
    <row r="1803" spans="3:23" ht="19.5" x14ac:dyDescent="0.3">
      <c r="C1803" s="2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</row>
    <row r="1804" spans="3:23" ht="19.5" x14ac:dyDescent="0.3">
      <c r="C1804" s="2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</row>
    <row r="1805" spans="3:23" ht="19.5" x14ac:dyDescent="0.3">
      <c r="C1805" s="2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</row>
    <row r="1806" spans="3:23" ht="19.5" x14ac:dyDescent="0.3">
      <c r="C1806" s="2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</row>
    <row r="1807" spans="3:23" ht="19.5" x14ac:dyDescent="0.3">
      <c r="C1807" s="2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</row>
    <row r="1808" spans="3:23" ht="19.5" x14ac:dyDescent="0.3">
      <c r="C1808" s="2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</row>
    <row r="1809" spans="3:23" ht="19.5" x14ac:dyDescent="0.3">
      <c r="C1809" s="2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</row>
    <row r="1810" spans="3:23" ht="19.5" x14ac:dyDescent="0.3">
      <c r="C1810" s="2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</row>
    <row r="1811" spans="3:23" ht="19.5" x14ac:dyDescent="0.3">
      <c r="C1811" s="2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</row>
    <row r="1812" spans="3:23" ht="19.5" x14ac:dyDescent="0.3">
      <c r="C1812" s="2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</row>
    <row r="1813" spans="3:23" ht="19.5" x14ac:dyDescent="0.3">
      <c r="C1813" s="2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</row>
    <row r="1814" spans="3:23" ht="19.5" x14ac:dyDescent="0.3">
      <c r="C1814" s="2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</row>
    <row r="1815" spans="3:23" ht="19.5" x14ac:dyDescent="0.3">
      <c r="C1815" s="2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</row>
    <row r="1816" spans="3:23" ht="19.5" x14ac:dyDescent="0.3">
      <c r="C1816" s="2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</row>
    <row r="1817" spans="3:23" ht="19.5" x14ac:dyDescent="0.3">
      <c r="C1817" s="2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</row>
    <row r="1818" spans="3:23" ht="19.5" x14ac:dyDescent="0.3">
      <c r="C1818" s="2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</row>
    <row r="1819" spans="3:23" ht="19.5" x14ac:dyDescent="0.3">
      <c r="C1819" s="2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</row>
    <row r="1820" spans="3:23" ht="19.5" x14ac:dyDescent="0.3">
      <c r="C1820" s="2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</row>
    <row r="1821" spans="3:23" ht="19.5" x14ac:dyDescent="0.3">
      <c r="C1821" s="2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</row>
    <row r="1822" spans="3:23" ht="19.5" x14ac:dyDescent="0.3">
      <c r="C1822" s="2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</row>
    <row r="1823" spans="3:23" ht="19.5" x14ac:dyDescent="0.3">
      <c r="C1823" s="2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</row>
    <row r="1824" spans="3:23" ht="19.5" x14ac:dyDescent="0.3">
      <c r="C1824" s="2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</row>
    <row r="1825" spans="3:23" ht="19.5" x14ac:dyDescent="0.3">
      <c r="C1825" s="2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</row>
    <row r="1826" spans="3:23" ht="19.5" x14ac:dyDescent="0.3">
      <c r="C1826" s="2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</row>
    <row r="1827" spans="3:23" ht="19.5" x14ac:dyDescent="0.3">
      <c r="C1827" s="2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</row>
    <row r="1828" spans="3:23" ht="19.5" x14ac:dyDescent="0.3">
      <c r="C1828" s="2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</row>
    <row r="1829" spans="3:23" ht="19.5" x14ac:dyDescent="0.3">
      <c r="C1829" s="2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</row>
    <row r="1830" spans="3:23" ht="19.5" x14ac:dyDescent="0.3">
      <c r="C1830" s="2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</row>
    <row r="1831" spans="3:23" ht="19.5" x14ac:dyDescent="0.3">
      <c r="C1831" s="2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</row>
    <row r="1832" spans="3:23" ht="19.5" x14ac:dyDescent="0.3">
      <c r="C1832" s="2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</row>
    <row r="1833" spans="3:23" ht="19.5" x14ac:dyDescent="0.3">
      <c r="C1833" s="2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</row>
    <row r="1834" spans="3:23" ht="19.5" x14ac:dyDescent="0.3">
      <c r="C1834" s="2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</row>
    <row r="1835" spans="3:23" ht="19.5" x14ac:dyDescent="0.3">
      <c r="C1835" s="2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</row>
    <row r="1836" spans="3:23" ht="19.5" x14ac:dyDescent="0.3">
      <c r="C1836" s="2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</row>
    <row r="1837" spans="3:23" ht="19.5" x14ac:dyDescent="0.3">
      <c r="C1837" s="2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</row>
    <row r="1838" spans="3:23" ht="19.5" x14ac:dyDescent="0.3">
      <c r="C1838" s="2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</row>
    <row r="1839" spans="3:23" ht="19.5" x14ac:dyDescent="0.3">
      <c r="C1839" s="2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</row>
    <row r="1840" spans="3:23" ht="19.5" x14ac:dyDescent="0.3">
      <c r="C1840" s="2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</row>
    <row r="1841" spans="3:23" ht="19.5" x14ac:dyDescent="0.3">
      <c r="C1841" s="2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</row>
    <row r="1842" spans="3:23" ht="19.5" x14ac:dyDescent="0.3">
      <c r="C1842" s="2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</row>
    <row r="1843" spans="3:23" ht="19.5" x14ac:dyDescent="0.3">
      <c r="C1843" s="2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</row>
    <row r="1844" spans="3:23" ht="19.5" x14ac:dyDescent="0.3">
      <c r="C1844" s="2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</row>
    <row r="1845" spans="3:23" ht="19.5" x14ac:dyDescent="0.3">
      <c r="C1845" s="2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</row>
    <row r="1846" spans="3:23" ht="19.5" x14ac:dyDescent="0.3">
      <c r="C1846" s="2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</row>
    <row r="1847" spans="3:23" ht="19.5" x14ac:dyDescent="0.3">
      <c r="C1847" s="2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</row>
    <row r="1848" spans="3:23" ht="19.5" x14ac:dyDescent="0.3">
      <c r="C1848" s="2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</row>
    <row r="1849" spans="3:23" ht="19.5" x14ac:dyDescent="0.3">
      <c r="C1849" s="2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</row>
    <row r="1850" spans="3:23" ht="19.5" x14ac:dyDescent="0.3">
      <c r="C1850" s="2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</row>
    <row r="1851" spans="3:23" ht="19.5" x14ac:dyDescent="0.3">
      <c r="C1851" s="2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</row>
    <row r="1852" spans="3:23" ht="19.5" x14ac:dyDescent="0.3">
      <c r="C1852" s="2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</row>
    <row r="1853" spans="3:23" ht="19.5" x14ac:dyDescent="0.3">
      <c r="C1853" s="2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</row>
    <row r="1854" spans="3:23" ht="19.5" x14ac:dyDescent="0.3">
      <c r="C1854" s="2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</row>
    <row r="1855" spans="3:23" ht="19.5" x14ac:dyDescent="0.3">
      <c r="C1855" s="2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</row>
    <row r="1856" spans="3:23" ht="19.5" x14ac:dyDescent="0.3">
      <c r="C1856" s="2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</row>
    <row r="1857" spans="3:23" ht="19.5" x14ac:dyDescent="0.3">
      <c r="C1857" s="2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</row>
    <row r="1858" spans="3:23" ht="19.5" x14ac:dyDescent="0.3">
      <c r="C1858" s="2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</row>
    <row r="1859" spans="3:23" ht="19.5" x14ac:dyDescent="0.3">
      <c r="C1859" s="2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</row>
    <row r="1860" spans="3:23" ht="19.5" x14ac:dyDescent="0.3">
      <c r="C1860" s="2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</row>
    <row r="1861" spans="3:23" ht="19.5" x14ac:dyDescent="0.3">
      <c r="C1861" s="2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</row>
    <row r="1862" spans="3:23" ht="19.5" x14ac:dyDescent="0.3">
      <c r="C1862" s="2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</row>
    <row r="1863" spans="3:23" ht="19.5" x14ac:dyDescent="0.3">
      <c r="C1863" s="2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</row>
    <row r="1864" spans="3:23" ht="19.5" x14ac:dyDescent="0.3">
      <c r="C1864" s="2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</row>
    <row r="1865" spans="3:23" ht="19.5" x14ac:dyDescent="0.3">
      <c r="C1865" s="2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</row>
    <row r="1866" spans="3:23" ht="19.5" x14ac:dyDescent="0.3">
      <c r="C1866" s="2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</row>
    <row r="1867" spans="3:23" ht="19.5" x14ac:dyDescent="0.3">
      <c r="C1867" s="2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</row>
    <row r="1868" spans="3:23" ht="19.5" x14ac:dyDescent="0.3">
      <c r="C1868" s="2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</row>
    <row r="1869" spans="3:23" ht="19.5" x14ac:dyDescent="0.3">
      <c r="C1869" s="2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</row>
    <row r="1870" spans="3:23" ht="19.5" x14ac:dyDescent="0.3">
      <c r="C1870" s="2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</row>
    <row r="1871" spans="3:23" ht="19.5" x14ac:dyDescent="0.3">
      <c r="C1871" s="2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</row>
    <row r="1872" spans="3:23" ht="19.5" x14ac:dyDescent="0.3">
      <c r="C1872" s="2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</row>
    <row r="1873" spans="3:23" ht="19.5" x14ac:dyDescent="0.3">
      <c r="C1873" s="2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</row>
    <row r="1874" spans="3:23" ht="19.5" x14ac:dyDescent="0.3">
      <c r="C1874" s="2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</row>
    <row r="1875" spans="3:23" ht="19.5" x14ac:dyDescent="0.3">
      <c r="C1875" s="2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</row>
    <row r="1876" spans="3:23" ht="19.5" x14ac:dyDescent="0.3">
      <c r="C1876" s="2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</row>
    <row r="1877" spans="3:23" ht="19.5" x14ac:dyDescent="0.3">
      <c r="C1877" s="2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</row>
    <row r="1878" spans="3:23" ht="19.5" x14ac:dyDescent="0.3">
      <c r="C1878" s="2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</row>
    <row r="1879" spans="3:23" ht="19.5" x14ac:dyDescent="0.3">
      <c r="C1879" s="2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</row>
    <row r="1880" spans="3:23" ht="19.5" x14ac:dyDescent="0.3">
      <c r="C1880" s="2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</row>
    <row r="1881" spans="3:23" ht="19.5" x14ac:dyDescent="0.3">
      <c r="C1881" s="2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</row>
    <row r="1882" spans="3:23" ht="19.5" x14ac:dyDescent="0.3">
      <c r="C1882" s="2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</row>
    <row r="1883" spans="3:23" ht="19.5" x14ac:dyDescent="0.3">
      <c r="C1883" s="2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</row>
    <row r="1884" spans="3:23" ht="19.5" x14ac:dyDescent="0.3">
      <c r="C1884" s="2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</row>
    <row r="1885" spans="3:23" ht="19.5" x14ac:dyDescent="0.3">
      <c r="C1885" s="2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</row>
    <row r="1886" spans="3:23" ht="19.5" x14ac:dyDescent="0.3">
      <c r="C1886" s="2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</row>
    <row r="1887" spans="3:23" ht="19.5" x14ac:dyDescent="0.3">
      <c r="C1887" s="2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</row>
    <row r="1888" spans="3:23" ht="19.5" x14ac:dyDescent="0.3">
      <c r="C1888" s="2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</row>
    <row r="1889" spans="3:23" ht="19.5" x14ac:dyDescent="0.3">
      <c r="C1889" s="2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</row>
    <row r="1890" spans="3:23" ht="19.5" x14ac:dyDescent="0.3">
      <c r="C1890" s="2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</row>
    <row r="1891" spans="3:23" ht="19.5" x14ac:dyDescent="0.3">
      <c r="C1891" s="2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</row>
    <row r="1892" spans="3:23" ht="19.5" x14ac:dyDescent="0.3">
      <c r="C1892" s="2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</row>
    <row r="1893" spans="3:23" ht="19.5" x14ac:dyDescent="0.3">
      <c r="C1893" s="2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</row>
    <row r="1894" spans="3:23" ht="19.5" x14ac:dyDescent="0.3">
      <c r="C1894" s="2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</row>
    <row r="1895" spans="3:23" ht="19.5" x14ac:dyDescent="0.3">
      <c r="C1895" s="2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</row>
    <row r="1896" spans="3:23" ht="19.5" x14ac:dyDescent="0.3">
      <c r="C1896" s="2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</row>
    <row r="1897" spans="3:23" ht="19.5" x14ac:dyDescent="0.3">
      <c r="C1897" s="2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</row>
    <row r="1898" spans="3:23" ht="19.5" x14ac:dyDescent="0.3">
      <c r="C1898" s="2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</row>
    <row r="1899" spans="3:23" ht="19.5" x14ac:dyDescent="0.3">
      <c r="C1899" s="2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</row>
    <row r="1900" spans="3:23" ht="19.5" x14ac:dyDescent="0.3">
      <c r="C1900" s="2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</row>
    <row r="1901" spans="3:23" ht="19.5" x14ac:dyDescent="0.3">
      <c r="C1901" s="2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</row>
    <row r="1902" spans="3:23" ht="19.5" x14ac:dyDescent="0.3">
      <c r="C1902" s="2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</row>
    <row r="1903" spans="3:23" ht="19.5" x14ac:dyDescent="0.3">
      <c r="C1903" s="2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</row>
    <row r="1904" spans="3:23" ht="19.5" x14ac:dyDescent="0.3">
      <c r="C1904" s="2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</row>
    <row r="1905" spans="3:23" ht="19.5" x14ac:dyDescent="0.3">
      <c r="C1905" s="2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</row>
    <row r="1906" spans="3:23" ht="19.5" x14ac:dyDescent="0.3">
      <c r="C1906" s="2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</row>
    <row r="1907" spans="3:23" ht="19.5" x14ac:dyDescent="0.3">
      <c r="C1907" s="2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</row>
    <row r="1908" spans="3:23" ht="19.5" x14ac:dyDescent="0.3">
      <c r="C1908" s="2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</row>
    <row r="1909" spans="3:23" ht="19.5" x14ac:dyDescent="0.3">
      <c r="C1909" s="2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</row>
    <row r="1910" spans="3:23" ht="19.5" x14ac:dyDescent="0.3">
      <c r="C1910" s="2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</row>
    <row r="1911" spans="3:23" ht="19.5" x14ac:dyDescent="0.3">
      <c r="C1911" s="2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</row>
    <row r="1912" spans="3:23" ht="19.5" x14ac:dyDescent="0.3">
      <c r="C1912" s="2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</row>
    <row r="1913" spans="3:23" ht="19.5" x14ac:dyDescent="0.3">
      <c r="C1913" s="2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</row>
    <row r="1914" spans="3:23" ht="19.5" x14ac:dyDescent="0.3">
      <c r="C1914" s="2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</row>
    <row r="1915" spans="3:23" ht="19.5" x14ac:dyDescent="0.3">
      <c r="C1915" s="2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</row>
    <row r="1916" spans="3:23" ht="19.5" x14ac:dyDescent="0.3">
      <c r="C1916" s="2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</row>
    <row r="1917" spans="3:23" ht="19.5" x14ac:dyDescent="0.3">
      <c r="C1917" s="2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</row>
    <row r="1918" spans="3:23" ht="19.5" x14ac:dyDescent="0.3">
      <c r="C1918" s="2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</row>
    <row r="1919" spans="3:23" ht="19.5" x14ac:dyDescent="0.3">
      <c r="C1919" s="2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</row>
    <row r="1920" spans="3:23" ht="19.5" x14ac:dyDescent="0.3">
      <c r="C1920" s="2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</row>
    <row r="1921" spans="3:23" ht="19.5" x14ac:dyDescent="0.3">
      <c r="C1921" s="2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</row>
    <row r="1922" spans="3:23" ht="19.5" x14ac:dyDescent="0.3">
      <c r="C1922" s="2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</row>
    <row r="1923" spans="3:23" ht="19.5" x14ac:dyDescent="0.3">
      <c r="C1923" s="2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</row>
    <row r="1924" spans="3:23" ht="19.5" x14ac:dyDescent="0.3">
      <c r="C1924" s="2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</row>
    <row r="1925" spans="3:23" ht="19.5" x14ac:dyDescent="0.3">
      <c r="C1925" s="2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</row>
    <row r="1926" spans="3:23" ht="19.5" x14ac:dyDescent="0.3">
      <c r="C1926" s="2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</row>
    <row r="1927" spans="3:23" ht="19.5" x14ac:dyDescent="0.3">
      <c r="C1927" s="2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</row>
    <row r="1928" spans="3:23" ht="19.5" x14ac:dyDescent="0.3">
      <c r="C1928" s="2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</row>
    <row r="1929" spans="3:23" ht="19.5" x14ac:dyDescent="0.3">
      <c r="C1929" s="2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</row>
    <row r="1930" spans="3:23" ht="19.5" x14ac:dyDescent="0.3">
      <c r="C1930" s="2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</row>
    <row r="1931" spans="3:23" ht="19.5" x14ac:dyDescent="0.3">
      <c r="C1931" s="2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</row>
    <row r="1932" spans="3:23" ht="19.5" x14ac:dyDescent="0.3">
      <c r="C1932" s="2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</row>
    <row r="1933" spans="3:23" ht="19.5" x14ac:dyDescent="0.3">
      <c r="C1933" s="2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</row>
    <row r="1934" spans="3:23" ht="19.5" x14ac:dyDescent="0.3">
      <c r="C1934" s="2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</row>
    <row r="1935" spans="3:23" ht="19.5" x14ac:dyDescent="0.3">
      <c r="C1935" s="2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</row>
    <row r="1936" spans="3:23" ht="19.5" x14ac:dyDescent="0.3">
      <c r="C1936" s="2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</row>
    <row r="1937" spans="3:23" ht="19.5" x14ac:dyDescent="0.3">
      <c r="C1937" s="2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</row>
    <row r="1938" spans="3:23" ht="19.5" x14ac:dyDescent="0.3">
      <c r="C1938" s="2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</row>
    <row r="1939" spans="3:23" ht="19.5" x14ac:dyDescent="0.3">
      <c r="C1939" s="2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</row>
    <row r="1940" spans="3:23" ht="19.5" x14ac:dyDescent="0.3">
      <c r="C1940" s="2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</row>
    <row r="1941" spans="3:23" ht="19.5" x14ac:dyDescent="0.3">
      <c r="C1941" s="2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</row>
    <row r="1942" spans="3:23" ht="19.5" x14ac:dyDescent="0.3">
      <c r="C1942" s="2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</row>
    <row r="1943" spans="3:23" ht="19.5" x14ac:dyDescent="0.3">
      <c r="C1943" s="2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</row>
    <row r="1944" spans="3:23" ht="19.5" x14ac:dyDescent="0.3">
      <c r="C1944" s="2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</row>
    <row r="1945" spans="3:23" ht="19.5" x14ac:dyDescent="0.3">
      <c r="C1945" s="2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</row>
    <row r="1946" spans="3:23" ht="19.5" x14ac:dyDescent="0.3">
      <c r="C1946" s="2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</row>
    <row r="1947" spans="3:23" ht="19.5" x14ac:dyDescent="0.3">
      <c r="C1947" s="2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</row>
    <row r="1948" spans="3:23" ht="19.5" x14ac:dyDescent="0.3">
      <c r="C1948" s="2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</row>
    <row r="1949" spans="3:23" ht="19.5" x14ac:dyDescent="0.3">
      <c r="C1949" s="2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</row>
    <row r="1950" spans="3:23" ht="19.5" x14ac:dyDescent="0.3">
      <c r="C1950" s="2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</row>
    <row r="1951" spans="3:23" ht="19.5" x14ac:dyDescent="0.3">
      <c r="C1951" s="2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</row>
    <row r="1952" spans="3:23" ht="19.5" x14ac:dyDescent="0.3">
      <c r="C1952" s="2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</row>
    <row r="1953" spans="3:23" ht="19.5" x14ac:dyDescent="0.3">
      <c r="C1953" s="2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</row>
    <row r="1954" spans="3:23" ht="19.5" x14ac:dyDescent="0.3">
      <c r="C1954" s="2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</row>
    <row r="1955" spans="3:23" ht="19.5" x14ac:dyDescent="0.3">
      <c r="C1955" s="2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</row>
    <row r="1956" spans="3:23" ht="19.5" x14ac:dyDescent="0.3">
      <c r="C1956" s="2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</row>
    <row r="1957" spans="3:23" ht="19.5" x14ac:dyDescent="0.3">
      <c r="C1957" s="2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</row>
    <row r="1958" spans="3:23" ht="19.5" x14ac:dyDescent="0.3">
      <c r="C1958" s="2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</row>
    <row r="1959" spans="3:23" ht="19.5" x14ac:dyDescent="0.3">
      <c r="C1959" s="2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</row>
    <row r="1960" spans="3:23" ht="19.5" x14ac:dyDescent="0.3">
      <c r="C1960" s="2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</row>
    <row r="1961" spans="3:23" ht="19.5" x14ac:dyDescent="0.3">
      <c r="C1961" s="2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</row>
    <row r="1962" spans="3:23" ht="19.5" x14ac:dyDescent="0.3">
      <c r="C1962" s="2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</row>
    <row r="1963" spans="3:23" ht="19.5" x14ac:dyDescent="0.3">
      <c r="C1963" s="2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</row>
    <row r="1964" spans="3:23" ht="19.5" x14ac:dyDescent="0.3">
      <c r="C1964" s="2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</row>
    <row r="1965" spans="3:23" ht="19.5" x14ac:dyDescent="0.3">
      <c r="C1965" s="2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</row>
    <row r="1966" spans="3:23" ht="19.5" x14ac:dyDescent="0.3">
      <c r="C1966" s="2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</row>
    <row r="1967" spans="3:23" ht="19.5" x14ac:dyDescent="0.3">
      <c r="C1967" s="2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</row>
    <row r="1968" spans="3:23" ht="19.5" x14ac:dyDescent="0.3">
      <c r="C1968" s="2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</row>
    <row r="1969" spans="3:23" ht="19.5" x14ac:dyDescent="0.3">
      <c r="C1969" s="2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</row>
    <row r="1970" spans="3:23" ht="19.5" x14ac:dyDescent="0.3">
      <c r="C1970" s="2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</row>
    <row r="1971" spans="3:23" ht="19.5" x14ac:dyDescent="0.3">
      <c r="C1971" s="2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</row>
    <row r="1972" spans="3:23" ht="19.5" x14ac:dyDescent="0.3">
      <c r="C1972" s="2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</row>
    <row r="1973" spans="3:23" ht="19.5" x14ac:dyDescent="0.3">
      <c r="C1973" s="2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</row>
    <row r="1974" spans="3:23" ht="19.5" x14ac:dyDescent="0.3">
      <c r="C1974" s="2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</row>
    <row r="1975" spans="3:23" ht="19.5" x14ac:dyDescent="0.3">
      <c r="C1975" s="2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</row>
    <row r="1976" spans="3:23" ht="19.5" x14ac:dyDescent="0.3">
      <c r="C1976" s="2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</row>
    <row r="1977" spans="3:23" ht="19.5" x14ac:dyDescent="0.3">
      <c r="C1977" s="2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</row>
    <row r="1978" spans="3:23" ht="19.5" x14ac:dyDescent="0.3">
      <c r="C1978" s="2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</row>
    <row r="1979" spans="3:23" ht="19.5" x14ac:dyDescent="0.3">
      <c r="C1979" s="2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</row>
    <row r="1980" spans="3:23" ht="19.5" x14ac:dyDescent="0.3">
      <c r="C1980" s="2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</row>
    <row r="1981" spans="3:23" ht="19.5" x14ac:dyDescent="0.3">
      <c r="C1981" s="2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</row>
    <row r="1982" spans="3:23" ht="19.5" x14ac:dyDescent="0.3">
      <c r="C1982" s="2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</row>
    <row r="1983" spans="3:23" ht="19.5" x14ac:dyDescent="0.3">
      <c r="C1983" s="2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</row>
    <row r="1984" spans="3:23" ht="19.5" x14ac:dyDescent="0.3">
      <c r="C1984" s="2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</row>
    <row r="1985" spans="3:23" ht="19.5" x14ac:dyDescent="0.3">
      <c r="C1985" s="2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</row>
    <row r="1986" spans="3:23" ht="19.5" x14ac:dyDescent="0.3">
      <c r="C1986" s="2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</row>
    <row r="1987" spans="3:23" ht="19.5" x14ac:dyDescent="0.3">
      <c r="C1987" s="2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</row>
    <row r="1988" spans="3:23" ht="19.5" x14ac:dyDescent="0.3">
      <c r="C1988" s="2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</row>
    <row r="1989" spans="3:23" ht="19.5" x14ac:dyDescent="0.3">
      <c r="C1989" s="2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</row>
    <row r="1990" spans="3:23" ht="19.5" x14ac:dyDescent="0.3">
      <c r="C1990" s="2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</row>
    <row r="1991" spans="3:23" ht="19.5" x14ac:dyDescent="0.3">
      <c r="C1991" s="2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</row>
    <row r="1992" spans="3:23" ht="19.5" x14ac:dyDescent="0.3">
      <c r="C1992" s="2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</row>
    <row r="1993" spans="3:23" ht="19.5" x14ac:dyDescent="0.3">
      <c r="C1993" s="2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</row>
    <row r="1994" spans="3:23" ht="19.5" x14ac:dyDescent="0.3">
      <c r="C1994" s="2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</row>
    <row r="1995" spans="3:23" ht="19.5" x14ac:dyDescent="0.3">
      <c r="C1995" s="2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</row>
    <row r="1996" spans="3:23" ht="19.5" x14ac:dyDescent="0.3">
      <c r="C1996" s="2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</row>
    <row r="1997" spans="3:23" ht="19.5" x14ac:dyDescent="0.3">
      <c r="C1997" s="2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</row>
    <row r="1998" spans="3:23" ht="19.5" x14ac:dyDescent="0.3">
      <c r="C1998" s="2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</row>
    <row r="1999" spans="3:23" ht="19.5" x14ac:dyDescent="0.3">
      <c r="C1999" s="2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</row>
    <row r="2000" spans="3:23" ht="19.5" x14ac:dyDescent="0.3">
      <c r="C2000" s="2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</row>
    <row r="2001" spans="3:23" ht="19.5" x14ac:dyDescent="0.3">
      <c r="C2001" s="2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</row>
    <row r="2002" spans="3:23" ht="19.5" x14ac:dyDescent="0.3">
      <c r="C2002" s="2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</row>
    <row r="2003" spans="3:23" ht="19.5" x14ac:dyDescent="0.3">
      <c r="C2003" s="2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</row>
    <row r="2004" spans="3:23" ht="19.5" x14ac:dyDescent="0.3">
      <c r="C2004" s="2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</row>
    <row r="2005" spans="3:23" ht="19.5" x14ac:dyDescent="0.3">
      <c r="C2005" s="2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</row>
    <row r="2006" spans="3:23" ht="19.5" x14ac:dyDescent="0.3">
      <c r="C2006" s="2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</row>
    <row r="2007" spans="3:23" ht="19.5" x14ac:dyDescent="0.3">
      <c r="C2007" s="2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</row>
    <row r="2008" spans="3:23" ht="19.5" x14ac:dyDescent="0.3">
      <c r="C2008" s="2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</row>
    <row r="2009" spans="3:23" ht="19.5" x14ac:dyDescent="0.3">
      <c r="C2009" s="2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</row>
    <row r="2010" spans="3:23" ht="19.5" x14ac:dyDescent="0.3">
      <c r="C2010" s="2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</row>
    <row r="2011" spans="3:23" ht="19.5" x14ac:dyDescent="0.3">
      <c r="C2011" s="2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</row>
    <row r="2012" spans="3:23" ht="19.5" x14ac:dyDescent="0.3">
      <c r="C2012" s="2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</row>
    <row r="2013" spans="3:23" ht="19.5" x14ac:dyDescent="0.3">
      <c r="C2013" s="2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</row>
    <row r="2014" spans="3:23" ht="19.5" x14ac:dyDescent="0.3">
      <c r="C2014" s="2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</row>
    <row r="2015" spans="3:23" ht="19.5" x14ac:dyDescent="0.3">
      <c r="C2015" s="2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</row>
    <row r="2016" spans="3:23" ht="19.5" x14ac:dyDescent="0.3">
      <c r="C2016" s="2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</row>
    <row r="2017" spans="3:23" ht="19.5" x14ac:dyDescent="0.3">
      <c r="C2017" s="2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</row>
    <row r="2018" spans="3:23" ht="19.5" x14ac:dyDescent="0.3">
      <c r="C2018" s="2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</row>
    <row r="2019" spans="3:23" ht="19.5" x14ac:dyDescent="0.3">
      <c r="C2019" s="2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</row>
    <row r="2020" spans="3:23" ht="19.5" x14ac:dyDescent="0.3">
      <c r="C2020" s="2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</row>
    <row r="2021" spans="3:23" ht="19.5" x14ac:dyDescent="0.3">
      <c r="C2021" s="2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</row>
    <row r="2022" spans="3:23" ht="19.5" x14ac:dyDescent="0.3">
      <c r="C2022" s="2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</row>
    <row r="2023" spans="3:23" ht="19.5" x14ac:dyDescent="0.3">
      <c r="C2023" s="2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</row>
    <row r="2024" spans="3:23" ht="19.5" x14ac:dyDescent="0.3">
      <c r="C2024" s="2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</row>
    <row r="2025" spans="3:23" ht="19.5" x14ac:dyDescent="0.3">
      <c r="C2025" s="2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</row>
    <row r="2026" spans="3:23" ht="19.5" x14ac:dyDescent="0.3">
      <c r="C2026" s="2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</row>
    <row r="2027" spans="3:23" ht="19.5" x14ac:dyDescent="0.3">
      <c r="C2027" s="2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</row>
    <row r="2028" spans="3:23" ht="19.5" x14ac:dyDescent="0.3">
      <c r="C2028" s="2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</row>
    <row r="2029" spans="3:23" ht="19.5" x14ac:dyDescent="0.3">
      <c r="C2029" s="2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</row>
    <row r="2030" spans="3:23" ht="19.5" x14ac:dyDescent="0.3">
      <c r="C2030" s="2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</row>
    <row r="2031" spans="3:23" ht="19.5" x14ac:dyDescent="0.3">
      <c r="C2031" s="2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</row>
    <row r="2032" spans="3:23" ht="19.5" x14ac:dyDescent="0.3">
      <c r="C2032" s="2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</row>
    <row r="2033" spans="3:23" ht="19.5" x14ac:dyDescent="0.3">
      <c r="C2033" s="2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</row>
    <row r="2034" spans="3:23" ht="19.5" x14ac:dyDescent="0.3">
      <c r="C2034" s="2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</row>
    <row r="2035" spans="3:23" ht="19.5" x14ac:dyDescent="0.3">
      <c r="C2035" s="2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</row>
    <row r="2036" spans="3:23" ht="19.5" x14ac:dyDescent="0.3">
      <c r="C2036" s="2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</row>
    <row r="2037" spans="3:23" ht="19.5" x14ac:dyDescent="0.3">
      <c r="C2037" s="2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</row>
    <row r="2038" spans="3:23" ht="19.5" x14ac:dyDescent="0.3">
      <c r="C2038" s="2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</row>
    <row r="2039" spans="3:23" ht="19.5" x14ac:dyDescent="0.3">
      <c r="C2039" s="2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</row>
    <row r="2040" spans="3:23" ht="19.5" x14ac:dyDescent="0.3">
      <c r="C2040" s="2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</row>
    <row r="2041" spans="3:23" ht="19.5" x14ac:dyDescent="0.3">
      <c r="C2041" s="2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</row>
    <row r="2042" spans="3:23" ht="19.5" x14ac:dyDescent="0.3">
      <c r="C2042" s="2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</row>
    <row r="2043" spans="3:23" ht="19.5" x14ac:dyDescent="0.3">
      <c r="C2043" s="2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</row>
    <row r="2044" spans="3:23" ht="19.5" x14ac:dyDescent="0.3">
      <c r="C2044" s="2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</row>
    <row r="2045" spans="3:23" ht="19.5" x14ac:dyDescent="0.3">
      <c r="C2045" s="2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</row>
    <row r="2046" spans="3:23" ht="19.5" x14ac:dyDescent="0.3">
      <c r="C2046" s="2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</row>
    <row r="2047" spans="3:23" ht="19.5" x14ac:dyDescent="0.3">
      <c r="C2047" s="2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</row>
    <row r="2048" spans="3:23" ht="19.5" x14ac:dyDescent="0.3">
      <c r="C2048" s="2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</row>
    <row r="2049" spans="3:23" ht="19.5" x14ac:dyDescent="0.3">
      <c r="C2049" s="2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</row>
    <row r="2050" spans="3:23" ht="19.5" x14ac:dyDescent="0.3">
      <c r="C2050" s="2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</row>
    <row r="2051" spans="3:23" ht="19.5" x14ac:dyDescent="0.3">
      <c r="C2051" s="2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</row>
    <row r="2052" spans="3:23" ht="19.5" x14ac:dyDescent="0.3">
      <c r="C2052" s="2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</row>
    <row r="2053" spans="3:23" ht="19.5" x14ac:dyDescent="0.3">
      <c r="C2053" s="2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</row>
    <row r="2054" spans="3:23" ht="19.5" x14ac:dyDescent="0.3">
      <c r="C2054" s="2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</row>
    <row r="2055" spans="3:23" ht="19.5" x14ac:dyDescent="0.3">
      <c r="C2055" s="2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</row>
    <row r="2056" spans="3:23" ht="19.5" x14ac:dyDescent="0.3">
      <c r="C2056" s="2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</row>
    <row r="2057" spans="3:23" ht="19.5" x14ac:dyDescent="0.3">
      <c r="C2057" s="2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</row>
    <row r="2058" spans="3:23" ht="19.5" x14ac:dyDescent="0.3">
      <c r="C2058" s="2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</row>
    <row r="2059" spans="3:23" ht="19.5" x14ac:dyDescent="0.3">
      <c r="C2059" s="2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</row>
    <row r="2060" spans="3:23" ht="19.5" x14ac:dyDescent="0.3">
      <c r="C2060" s="2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</row>
    <row r="2061" spans="3:23" ht="19.5" x14ac:dyDescent="0.3">
      <c r="C2061" s="2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</row>
    <row r="2062" spans="3:23" ht="19.5" x14ac:dyDescent="0.3">
      <c r="C2062" s="2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</row>
    <row r="2063" spans="3:23" ht="19.5" x14ac:dyDescent="0.3">
      <c r="C2063" s="2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</row>
    <row r="2064" spans="3:23" ht="19.5" x14ac:dyDescent="0.3">
      <c r="C2064" s="2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</row>
    <row r="2065" spans="3:23" ht="19.5" x14ac:dyDescent="0.3">
      <c r="C2065" s="2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</row>
    <row r="2066" spans="3:23" ht="19.5" x14ac:dyDescent="0.3">
      <c r="C2066" s="2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</row>
    <row r="2067" spans="3:23" ht="19.5" x14ac:dyDescent="0.3">
      <c r="C2067" s="2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</row>
    <row r="2068" spans="3:23" ht="19.5" x14ac:dyDescent="0.3">
      <c r="C2068" s="2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</row>
    <row r="2069" spans="3:23" ht="19.5" x14ac:dyDescent="0.3">
      <c r="C2069" s="2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</row>
    <row r="2070" spans="3:23" ht="19.5" x14ac:dyDescent="0.3">
      <c r="C2070" s="2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</row>
    <row r="2071" spans="3:23" ht="19.5" x14ac:dyDescent="0.3">
      <c r="C2071" s="2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</row>
    <row r="2072" spans="3:23" ht="19.5" x14ac:dyDescent="0.3">
      <c r="C2072" s="2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</row>
    <row r="2073" spans="3:23" ht="19.5" x14ac:dyDescent="0.3">
      <c r="C2073" s="2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</row>
    <row r="2074" spans="3:23" ht="19.5" x14ac:dyDescent="0.3">
      <c r="C2074" s="2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</row>
    <row r="2075" spans="3:23" ht="19.5" x14ac:dyDescent="0.3">
      <c r="C2075" s="2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</row>
    <row r="2076" spans="3:23" ht="19.5" x14ac:dyDescent="0.3">
      <c r="C2076" s="2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</row>
    <row r="2077" spans="3:23" ht="19.5" x14ac:dyDescent="0.3">
      <c r="C2077" s="2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  <c r="W2077" s="1"/>
    </row>
    <row r="2078" spans="3:23" ht="19.5" x14ac:dyDescent="0.3">
      <c r="C2078" s="2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  <c r="W2078" s="1"/>
    </row>
    <row r="2079" spans="3:23" ht="19.5" x14ac:dyDescent="0.3">
      <c r="C2079" s="2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  <c r="W2079" s="1"/>
    </row>
    <row r="2080" spans="3:23" ht="19.5" x14ac:dyDescent="0.3">
      <c r="C2080" s="2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  <c r="W2080" s="1"/>
    </row>
    <row r="2081" spans="3:23" ht="19.5" x14ac:dyDescent="0.3">
      <c r="C2081" s="2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  <c r="W2081" s="1"/>
    </row>
    <row r="2082" spans="3:23" ht="19.5" x14ac:dyDescent="0.3">
      <c r="C2082" s="2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  <c r="W2082" s="1"/>
    </row>
    <row r="2083" spans="3:23" ht="19.5" x14ac:dyDescent="0.3">
      <c r="C2083" s="2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  <c r="W2083" s="1"/>
    </row>
    <row r="2084" spans="3:23" ht="19.5" x14ac:dyDescent="0.3">
      <c r="C2084" s="2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  <c r="W2084" s="1"/>
    </row>
    <row r="2085" spans="3:23" ht="19.5" x14ac:dyDescent="0.3">
      <c r="C2085" s="2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  <c r="W2085" s="1"/>
    </row>
    <row r="2086" spans="3:23" ht="19.5" x14ac:dyDescent="0.3">
      <c r="C2086" s="2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  <c r="W2086" s="1"/>
    </row>
    <row r="2087" spans="3:23" ht="19.5" x14ac:dyDescent="0.3">
      <c r="C2087" s="2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  <c r="W2087" s="1"/>
    </row>
    <row r="2088" spans="3:23" ht="19.5" x14ac:dyDescent="0.3">
      <c r="C2088" s="2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  <c r="W2088" s="1"/>
    </row>
    <row r="2089" spans="3:23" ht="19.5" x14ac:dyDescent="0.3">
      <c r="C2089" s="2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  <c r="W2089" s="1"/>
    </row>
    <row r="2090" spans="3:23" ht="19.5" x14ac:dyDescent="0.3">
      <c r="C2090" s="2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  <c r="W2090" s="1"/>
    </row>
    <row r="2091" spans="3:23" ht="19.5" x14ac:dyDescent="0.3">
      <c r="C2091" s="2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  <c r="W2091" s="1"/>
    </row>
    <row r="2092" spans="3:23" ht="19.5" x14ac:dyDescent="0.3">
      <c r="C2092" s="2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  <c r="W2092" s="1"/>
    </row>
    <row r="2093" spans="3:23" ht="19.5" x14ac:dyDescent="0.3">
      <c r="C2093" s="2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  <c r="W2093" s="1"/>
    </row>
    <row r="2094" spans="3:23" ht="19.5" x14ac:dyDescent="0.3">
      <c r="C2094" s="2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  <c r="W2094" s="1"/>
    </row>
    <row r="2095" spans="3:23" ht="19.5" x14ac:dyDescent="0.3">
      <c r="C2095" s="2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  <c r="W2095" s="1"/>
    </row>
    <row r="2096" spans="3:23" ht="19.5" x14ac:dyDescent="0.3">
      <c r="C2096" s="2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  <c r="W2096" s="1"/>
    </row>
    <row r="2097" spans="3:23" ht="19.5" x14ac:dyDescent="0.3">
      <c r="C2097" s="2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  <c r="W2097" s="1"/>
    </row>
    <row r="2098" spans="3:23" ht="19.5" x14ac:dyDescent="0.3">
      <c r="C2098" s="2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  <c r="W2098" s="1"/>
    </row>
    <row r="2099" spans="3:23" ht="19.5" x14ac:dyDescent="0.3">
      <c r="C2099" s="2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  <c r="W2099" s="1"/>
    </row>
    <row r="2100" spans="3:23" ht="19.5" x14ac:dyDescent="0.3">
      <c r="C2100" s="2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  <c r="W2100" s="1"/>
    </row>
    <row r="2101" spans="3:23" ht="19.5" x14ac:dyDescent="0.3">
      <c r="C2101" s="2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  <c r="W2101" s="1"/>
    </row>
    <row r="2102" spans="3:23" ht="19.5" x14ac:dyDescent="0.3">
      <c r="C2102" s="2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  <c r="W2102" s="1"/>
    </row>
    <row r="2103" spans="3:23" ht="19.5" x14ac:dyDescent="0.3">
      <c r="C2103" s="2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  <c r="W2103" s="1"/>
    </row>
    <row r="2104" spans="3:23" ht="19.5" x14ac:dyDescent="0.3">
      <c r="C2104" s="2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  <c r="W2104" s="1"/>
    </row>
    <row r="2105" spans="3:23" ht="19.5" x14ac:dyDescent="0.3">
      <c r="C2105" s="2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  <c r="W2105" s="1"/>
    </row>
    <row r="2106" spans="3:23" ht="19.5" x14ac:dyDescent="0.3">
      <c r="C2106" s="2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  <c r="W2106" s="1"/>
    </row>
    <row r="2107" spans="3:23" ht="19.5" x14ac:dyDescent="0.3">
      <c r="C2107" s="2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  <c r="W2107" s="1"/>
    </row>
    <row r="2108" spans="3:23" ht="19.5" x14ac:dyDescent="0.3">
      <c r="C2108" s="2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  <c r="W2108" s="1"/>
    </row>
    <row r="2109" spans="3:23" ht="19.5" x14ac:dyDescent="0.3">
      <c r="C2109" s="2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  <c r="W2109" s="1"/>
    </row>
    <row r="2110" spans="3:23" ht="19.5" x14ac:dyDescent="0.3">
      <c r="C2110" s="2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  <c r="W2110" s="1"/>
    </row>
    <row r="2111" spans="3:23" ht="19.5" x14ac:dyDescent="0.3">
      <c r="C2111" s="2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  <c r="W2111" s="1"/>
    </row>
    <row r="2112" spans="3:23" ht="19.5" x14ac:dyDescent="0.3">
      <c r="C2112" s="2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  <c r="W2112" s="1"/>
    </row>
    <row r="2113" spans="3:23" ht="19.5" x14ac:dyDescent="0.3">
      <c r="C2113" s="2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  <c r="W2113" s="1"/>
    </row>
    <row r="2114" spans="3:23" ht="19.5" x14ac:dyDescent="0.3">
      <c r="C2114" s="2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  <c r="W2114" s="1"/>
    </row>
    <row r="2115" spans="3:23" ht="19.5" x14ac:dyDescent="0.3">
      <c r="C2115" s="2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  <c r="W2115" s="1"/>
    </row>
    <row r="2116" spans="3:23" ht="19.5" x14ac:dyDescent="0.3">
      <c r="C2116" s="2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  <c r="W2116" s="1"/>
    </row>
    <row r="2117" spans="3:23" ht="19.5" x14ac:dyDescent="0.3">
      <c r="C2117" s="2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  <c r="W2117" s="1"/>
    </row>
    <row r="2118" spans="3:23" ht="19.5" x14ac:dyDescent="0.3">
      <c r="C2118" s="2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  <c r="W2118" s="1"/>
    </row>
    <row r="2119" spans="3:23" ht="19.5" x14ac:dyDescent="0.3">
      <c r="C2119" s="2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  <c r="W2119" s="1"/>
    </row>
    <row r="2120" spans="3:23" ht="19.5" x14ac:dyDescent="0.3">
      <c r="C2120" s="2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  <c r="W2120" s="1"/>
    </row>
    <row r="2121" spans="3:23" ht="19.5" x14ac:dyDescent="0.3">
      <c r="C2121" s="2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  <c r="W2121" s="1"/>
    </row>
    <row r="2122" spans="3:23" ht="19.5" x14ac:dyDescent="0.3">
      <c r="C2122" s="2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  <c r="W2122" s="1"/>
    </row>
    <row r="2123" spans="3:23" ht="19.5" x14ac:dyDescent="0.3">
      <c r="C2123" s="2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  <c r="W2123" s="1"/>
    </row>
    <row r="2124" spans="3:23" ht="19.5" x14ac:dyDescent="0.3">
      <c r="C2124" s="2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  <c r="W2124" s="1"/>
    </row>
    <row r="2125" spans="3:23" ht="19.5" x14ac:dyDescent="0.3">
      <c r="C2125" s="2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  <c r="W2125" s="1"/>
    </row>
    <row r="2126" spans="3:23" ht="19.5" x14ac:dyDescent="0.3">
      <c r="C2126" s="2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  <c r="W2126" s="1"/>
    </row>
    <row r="2127" spans="3:23" ht="19.5" x14ac:dyDescent="0.3">
      <c r="C2127" s="2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  <c r="W2127" s="1"/>
    </row>
    <row r="2128" spans="3:23" ht="19.5" x14ac:dyDescent="0.3">
      <c r="C2128" s="2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  <c r="W2128" s="1"/>
    </row>
    <row r="2129" spans="3:23" ht="19.5" x14ac:dyDescent="0.3">
      <c r="C2129" s="2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1"/>
    </row>
    <row r="2130" spans="3:23" ht="19.5" x14ac:dyDescent="0.3">
      <c r="C2130" s="2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  <c r="W2130" s="1"/>
    </row>
    <row r="2131" spans="3:23" ht="19.5" x14ac:dyDescent="0.3">
      <c r="C2131" s="2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  <c r="W2131" s="1"/>
    </row>
    <row r="2132" spans="3:23" ht="19.5" x14ac:dyDescent="0.3">
      <c r="C2132" s="2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  <c r="W2132" s="1"/>
    </row>
    <row r="2133" spans="3:23" ht="19.5" x14ac:dyDescent="0.3">
      <c r="C2133" s="2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  <c r="W2133" s="1"/>
    </row>
    <row r="2134" spans="3:23" ht="19.5" x14ac:dyDescent="0.3">
      <c r="C2134" s="2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  <c r="W2134" s="1"/>
    </row>
    <row r="2135" spans="3:23" ht="19.5" x14ac:dyDescent="0.3">
      <c r="C2135" s="2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  <c r="W2135" s="1"/>
    </row>
    <row r="2136" spans="3:23" ht="19.5" x14ac:dyDescent="0.3">
      <c r="C2136" s="2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  <c r="W2136" s="1"/>
    </row>
    <row r="2137" spans="3:23" ht="19.5" x14ac:dyDescent="0.3">
      <c r="C2137" s="2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  <c r="W2137" s="1"/>
    </row>
    <row r="2138" spans="3:23" ht="19.5" x14ac:dyDescent="0.3">
      <c r="C2138" s="2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  <c r="W2138" s="1"/>
    </row>
    <row r="2139" spans="3:23" ht="19.5" x14ac:dyDescent="0.3">
      <c r="C2139" s="2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  <c r="W2139" s="1"/>
    </row>
    <row r="2140" spans="3:23" ht="19.5" x14ac:dyDescent="0.3">
      <c r="C2140" s="2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  <c r="W2140" s="1"/>
    </row>
    <row r="2141" spans="3:23" ht="19.5" x14ac:dyDescent="0.3">
      <c r="C2141" s="2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  <c r="W2141" s="1"/>
    </row>
    <row r="2142" spans="3:23" ht="19.5" x14ac:dyDescent="0.3">
      <c r="C2142" s="2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  <c r="W2142" s="1"/>
    </row>
    <row r="2143" spans="3:23" ht="19.5" x14ac:dyDescent="0.3">
      <c r="C2143" s="2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  <c r="W2143" s="1"/>
    </row>
    <row r="2144" spans="3:23" ht="19.5" x14ac:dyDescent="0.3">
      <c r="C2144" s="2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  <c r="W2144" s="1"/>
    </row>
    <row r="2145" spans="3:23" ht="19.5" x14ac:dyDescent="0.3">
      <c r="C2145" s="2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  <c r="W2145" s="1"/>
    </row>
    <row r="2146" spans="3:23" ht="19.5" x14ac:dyDescent="0.3">
      <c r="C2146" s="2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  <c r="W2146" s="1"/>
    </row>
    <row r="2147" spans="3:23" ht="19.5" x14ac:dyDescent="0.3">
      <c r="C2147" s="2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  <c r="W2147" s="1"/>
    </row>
    <row r="2148" spans="3:23" ht="19.5" x14ac:dyDescent="0.3">
      <c r="C2148" s="2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  <c r="W2148" s="1"/>
    </row>
    <row r="2149" spans="3:23" ht="19.5" x14ac:dyDescent="0.3">
      <c r="C2149" s="2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  <c r="W2149" s="1"/>
    </row>
    <row r="2150" spans="3:23" ht="19.5" x14ac:dyDescent="0.3">
      <c r="C2150" s="2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  <c r="W2150" s="1"/>
    </row>
    <row r="2151" spans="3:23" ht="19.5" x14ac:dyDescent="0.3">
      <c r="C2151" s="2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  <c r="W2151" s="1"/>
    </row>
    <row r="2152" spans="3:23" ht="19.5" x14ac:dyDescent="0.3">
      <c r="C2152" s="2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  <c r="W2152" s="1"/>
    </row>
    <row r="2153" spans="3:23" ht="19.5" x14ac:dyDescent="0.3">
      <c r="C2153" s="2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  <c r="W2153" s="1"/>
    </row>
    <row r="2154" spans="3:23" ht="19.5" x14ac:dyDescent="0.3">
      <c r="C2154" s="2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  <c r="W2154" s="1"/>
    </row>
    <row r="2155" spans="3:23" ht="19.5" x14ac:dyDescent="0.3">
      <c r="C2155" s="2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  <c r="W2155" s="1"/>
    </row>
    <row r="2156" spans="3:23" ht="19.5" x14ac:dyDescent="0.3">
      <c r="C2156" s="2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  <c r="W2156" s="1"/>
    </row>
    <row r="2157" spans="3:23" ht="19.5" x14ac:dyDescent="0.3">
      <c r="C2157" s="2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  <c r="W2157" s="1"/>
    </row>
    <row r="2158" spans="3:23" ht="19.5" x14ac:dyDescent="0.3">
      <c r="C2158" s="2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  <c r="W2158" s="1"/>
    </row>
    <row r="2159" spans="3:23" ht="19.5" x14ac:dyDescent="0.3">
      <c r="C2159" s="2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  <c r="W2159" s="1"/>
    </row>
    <row r="2160" spans="3:23" ht="19.5" x14ac:dyDescent="0.3">
      <c r="C2160" s="2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  <c r="W2160" s="1"/>
    </row>
    <row r="2161" spans="3:23" ht="19.5" x14ac:dyDescent="0.3">
      <c r="C2161" s="2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  <c r="W2161" s="1"/>
    </row>
    <row r="2162" spans="3:23" ht="19.5" x14ac:dyDescent="0.3">
      <c r="C2162" s="2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  <c r="W2162" s="1"/>
    </row>
    <row r="2163" spans="3:23" ht="19.5" x14ac:dyDescent="0.3">
      <c r="C2163" s="2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  <c r="W2163" s="1"/>
    </row>
    <row r="2164" spans="3:23" ht="19.5" x14ac:dyDescent="0.3">
      <c r="C2164" s="2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  <c r="W2164" s="1"/>
    </row>
    <row r="2165" spans="3:23" ht="19.5" x14ac:dyDescent="0.3">
      <c r="C2165" s="2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  <c r="W2165" s="1"/>
    </row>
    <row r="2166" spans="3:23" ht="19.5" x14ac:dyDescent="0.3">
      <c r="C2166" s="2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  <c r="W2166" s="1"/>
    </row>
    <row r="2167" spans="3:23" ht="19.5" x14ac:dyDescent="0.3">
      <c r="C2167" s="2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  <c r="W2167" s="1"/>
    </row>
    <row r="2168" spans="3:23" ht="19.5" x14ac:dyDescent="0.3">
      <c r="C2168" s="2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  <c r="W2168" s="1"/>
    </row>
    <row r="2169" spans="3:23" ht="19.5" x14ac:dyDescent="0.3">
      <c r="C2169" s="2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  <c r="W2169" s="1"/>
    </row>
    <row r="2170" spans="3:23" ht="19.5" x14ac:dyDescent="0.3">
      <c r="C2170" s="2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  <c r="W2170" s="1"/>
    </row>
    <row r="2171" spans="3:23" ht="19.5" x14ac:dyDescent="0.3">
      <c r="C2171" s="2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  <c r="W2171" s="1"/>
    </row>
    <row r="2172" spans="3:23" ht="19.5" x14ac:dyDescent="0.3">
      <c r="C2172" s="2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  <c r="W2172" s="1"/>
    </row>
    <row r="2173" spans="3:23" ht="19.5" x14ac:dyDescent="0.3">
      <c r="C2173" s="2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  <c r="W2173" s="1"/>
    </row>
    <row r="2174" spans="3:23" ht="19.5" x14ac:dyDescent="0.3">
      <c r="C2174" s="2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  <c r="W2174" s="1"/>
    </row>
    <row r="2175" spans="3:23" ht="19.5" x14ac:dyDescent="0.3">
      <c r="C2175" s="2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  <c r="W2175" s="1"/>
    </row>
    <row r="2176" spans="3:23" ht="19.5" x14ac:dyDescent="0.3">
      <c r="C2176" s="2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  <c r="W2176" s="1"/>
    </row>
    <row r="2177" spans="3:23" ht="19.5" x14ac:dyDescent="0.3">
      <c r="C2177" s="2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</row>
    <row r="2178" spans="3:23" ht="19.5" x14ac:dyDescent="0.3">
      <c r="C2178" s="2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  <c r="W2178" s="1"/>
    </row>
    <row r="2179" spans="3:23" ht="19.5" x14ac:dyDescent="0.3">
      <c r="C2179" s="2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  <c r="W2179" s="1"/>
    </row>
    <row r="2180" spans="3:23" ht="19.5" x14ac:dyDescent="0.3">
      <c r="C2180" s="2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  <c r="W2180" s="1"/>
    </row>
    <row r="2181" spans="3:23" ht="19.5" x14ac:dyDescent="0.3">
      <c r="C2181" s="2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  <c r="W2181" s="1"/>
    </row>
    <row r="2182" spans="3:23" ht="19.5" x14ac:dyDescent="0.3">
      <c r="C2182" s="2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</row>
    <row r="2183" spans="3:23" ht="19.5" x14ac:dyDescent="0.3">
      <c r="C2183" s="2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</row>
    <row r="2184" spans="3:23" ht="19.5" x14ac:dyDescent="0.3">
      <c r="C2184" s="2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  <c r="W2184" s="1"/>
    </row>
    <row r="2185" spans="3:23" ht="19.5" x14ac:dyDescent="0.3">
      <c r="C2185" s="2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  <c r="W2185" s="1"/>
    </row>
    <row r="2186" spans="3:23" ht="19.5" x14ac:dyDescent="0.3">
      <c r="C2186" s="2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  <c r="W2186" s="1"/>
    </row>
    <row r="2187" spans="3:23" ht="19.5" x14ac:dyDescent="0.3">
      <c r="C2187" s="2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  <c r="W2187" s="1"/>
    </row>
    <row r="2188" spans="3:23" ht="19.5" x14ac:dyDescent="0.3">
      <c r="C2188" s="2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  <c r="W2188" s="1"/>
    </row>
    <row r="2189" spans="3:23" ht="19.5" x14ac:dyDescent="0.3">
      <c r="C2189" s="2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  <c r="W2189" s="1"/>
    </row>
    <row r="2190" spans="3:23" ht="19.5" x14ac:dyDescent="0.3">
      <c r="C2190" s="2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  <c r="W2190" s="1"/>
    </row>
    <row r="2191" spans="3:23" ht="19.5" x14ac:dyDescent="0.3">
      <c r="C2191" s="2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  <c r="W2191" s="1"/>
    </row>
    <row r="2192" spans="3:23" ht="19.5" x14ac:dyDescent="0.3">
      <c r="C2192" s="2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  <c r="W2192" s="1"/>
    </row>
    <row r="2193" spans="3:23" ht="19.5" x14ac:dyDescent="0.3">
      <c r="C2193" s="2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  <c r="W2193" s="1"/>
    </row>
    <row r="2194" spans="3:23" ht="19.5" x14ac:dyDescent="0.3">
      <c r="C2194" s="2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  <c r="W2194" s="1"/>
    </row>
    <row r="2195" spans="3:23" ht="19.5" x14ac:dyDescent="0.3">
      <c r="C2195" s="2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  <c r="W2195" s="1"/>
    </row>
    <row r="2196" spans="3:23" ht="19.5" x14ac:dyDescent="0.3">
      <c r="C2196" s="2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  <c r="W2196" s="1"/>
    </row>
    <row r="2197" spans="3:23" ht="19.5" x14ac:dyDescent="0.3">
      <c r="C2197" s="2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  <c r="W2197" s="1"/>
    </row>
    <row r="2198" spans="3:23" ht="19.5" x14ac:dyDescent="0.3">
      <c r="C2198" s="2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  <c r="W2198" s="1"/>
    </row>
    <row r="2199" spans="3:23" ht="19.5" x14ac:dyDescent="0.3">
      <c r="C2199" s="2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  <c r="W2199" s="1"/>
    </row>
    <row r="2200" spans="3:23" ht="19.5" x14ac:dyDescent="0.3">
      <c r="C2200" s="2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  <c r="W2200" s="1"/>
    </row>
    <row r="2201" spans="3:23" ht="19.5" x14ac:dyDescent="0.3">
      <c r="C2201" s="2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  <c r="W2201" s="1"/>
    </row>
    <row r="2202" spans="3:23" ht="19.5" x14ac:dyDescent="0.3">
      <c r="C2202" s="2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  <c r="W2202" s="1"/>
    </row>
    <row r="2203" spans="3:23" ht="19.5" x14ac:dyDescent="0.3">
      <c r="C2203" s="2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  <c r="W2203" s="1"/>
    </row>
    <row r="2204" spans="3:23" ht="19.5" x14ac:dyDescent="0.3">
      <c r="C2204" s="2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  <c r="W2204" s="1"/>
    </row>
    <row r="2205" spans="3:23" ht="19.5" x14ac:dyDescent="0.3">
      <c r="C2205" s="2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  <c r="W2205" s="1"/>
    </row>
    <row r="2206" spans="3:23" ht="19.5" x14ac:dyDescent="0.3">
      <c r="C2206" s="2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  <c r="W2206" s="1"/>
    </row>
    <row r="2207" spans="3:23" ht="19.5" x14ac:dyDescent="0.3">
      <c r="C2207" s="2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  <c r="W2207" s="1"/>
    </row>
    <row r="2208" spans="3:23" ht="19.5" x14ac:dyDescent="0.3">
      <c r="C2208" s="2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  <c r="W2208" s="1"/>
    </row>
    <row r="2209" spans="3:23" ht="19.5" x14ac:dyDescent="0.3">
      <c r="C2209" s="2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  <c r="W2209" s="1"/>
    </row>
    <row r="2210" spans="3:23" ht="19.5" x14ac:dyDescent="0.3">
      <c r="C2210" s="2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  <c r="W2210" s="1"/>
    </row>
    <row r="2211" spans="3:23" ht="19.5" x14ac:dyDescent="0.3">
      <c r="C2211" s="2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  <c r="W2211" s="1"/>
    </row>
    <row r="2212" spans="3:23" ht="19.5" x14ac:dyDescent="0.3">
      <c r="C2212" s="2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  <c r="W2212" s="1"/>
    </row>
    <row r="2213" spans="3:23" ht="19.5" x14ac:dyDescent="0.3">
      <c r="C2213" s="2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  <c r="W2213" s="1"/>
    </row>
    <row r="2214" spans="3:23" ht="19.5" x14ac:dyDescent="0.3">
      <c r="C2214" s="2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  <c r="W2214" s="1"/>
    </row>
    <row r="2215" spans="3:23" ht="19.5" x14ac:dyDescent="0.3">
      <c r="C2215" s="2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  <c r="W2215" s="1"/>
    </row>
    <row r="2216" spans="3:23" ht="19.5" x14ac:dyDescent="0.3">
      <c r="C2216" s="2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  <c r="W2216" s="1"/>
    </row>
    <row r="2217" spans="3:23" ht="19.5" x14ac:dyDescent="0.3">
      <c r="C2217" s="2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  <c r="W2217" s="1"/>
    </row>
    <row r="2218" spans="3:23" ht="19.5" x14ac:dyDescent="0.3">
      <c r="C2218" s="2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  <c r="W2218" s="1"/>
    </row>
    <row r="2219" spans="3:23" ht="19.5" x14ac:dyDescent="0.3">
      <c r="C2219" s="2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</row>
    <row r="2220" spans="3:23" ht="19.5" x14ac:dyDescent="0.3">
      <c r="C2220" s="2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  <c r="W2220" s="1"/>
    </row>
    <row r="2221" spans="3:23" ht="19.5" x14ac:dyDescent="0.3">
      <c r="C2221" s="2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  <c r="W2221" s="1"/>
    </row>
    <row r="2222" spans="3:23" ht="19.5" x14ac:dyDescent="0.3">
      <c r="C2222" s="2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  <c r="W2222" s="1"/>
    </row>
    <row r="2223" spans="3:23" ht="19.5" x14ac:dyDescent="0.3">
      <c r="C2223" s="2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  <c r="W2223" s="1"/>
    </row>
    <row r="2224" spans="3:23" ht="19.5" x14ac:dyDescent="0.3">
      <c r="C2224" s="2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  <c r="W2224" s="1"/>
    </row>
    <row r="2225" spans="3:23" ht="19.5" x14ac:dyDescent="0.3">
      <c r="C2225" s="2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</row>
    <row r="2226" spans="3:23" ht="19.5" x14ac:dyDescent="0.3">
      <c r="C2226" s="2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  <c r="W2226" s="1"/>
    </row>
    <row r="2227" spans="3:23" ht="19.5" x14ac:dyDescent="0.3">
      <c r="C2227" s="2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  <c r="W2227" s="1"/>
    </row>
    <row r="2228" spans="3:23" ht="19.5" x14ac:dyDescent="0.3">
      <c r="C2228" s="2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</row>
    <row r="2229" spans="3:23" ht="19.5" x14ac:dyDescent="0.3">
      <c r="C2229" s="2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  <c r="W2229" s="1"/>
    </row>
    <row r="2230" spans="3:23" ht="19.5" x14ac:dyDescent="0.3">
      <c r="C2230" s="2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  <c r="W2230" s="1"/>
    </row>
    <row r="2231" spans="3:23" ht="19.5" x14ac:dyDescent="0.3">
      <c r="C2231" s="2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  <c r="W2231" s="1"/>
    </row>
    <row r="2232" spans="3:23" ht="19.5" x14ac:dyDescent="0.3">
      <c r="C2232" s="2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  <c r="W2232" s="1"/>
    </row>
    <row r="2233" spans="3:23" ht="19.5" x14ac:dyDescent="0.3">
      <c r="C2233" s="2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  <c r="W2233" s="1"/>
    </row>
    <row r="2234" spans="3:23" ht="19.5" x14ac:dyDescent="0.3">
      <c r="C2234" s="2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  <c r="W2234" s="1"/>
    </row>
    <row r="2235" spans="3:23" ht="19.5" x14ac:dyDescent="0.3">
      <c r="C2235" s="2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  <c r="W2235" s="1"/>
    </row>
    <row r="2236" spans="3:23" ht="19.5" x14ac:dyDescent="0.3">
      <c r="C2236" s="2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  <c r="W2236" s="1"/>
    </row>
    <row r="2237" spans="3:23" ht="19.5" x14ac:dyDescent="0.3">
      <c r="C2237" s="2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  <c r="W2237" s="1"/>
    </row>
    <row r="2238" spans="3:23" ht="19.5" x14ac:dyDescent="0.3">
      <c r="C2238" s="2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  <c r="W2238" s="1"/>
    </row>
    <row r="2239" spans="3:23" ht="19.5" x14ac:dyDescent="0.3">
      <c r="C2239" s="2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  <c r="W2239" s="1"/>
    </row>
    <row r="2240" spans="3:23" ht="19.5" x14ac:dyDescent="0.3">
      <c r="C2240" s="2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  <c r="W2240" s="1"/>
    </row>
    <row r="2241" spans="3:23" ht="19.5" x14ac:dyDescent="0.3">
      <c r="C2241" s="2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  <c r="W2241" s="1"/>
    </row>
    <row r="2242" spans="3:23" ht="19.5" x14ac:dyDescent="0.3">
      <c r="C2242" s="2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  <c r="W2242" s="1"/>
    </row>
    <row r="2243" spans="3:23" ht="19.5" x14ac:dyDescent="0.3">
      <c r="C2243" s="2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  <c r="W2243" s="1"/>
    </row>
    <row r="2244" spans="3:23" ht="19.5" x14ac:dyDescent="0.3">
      <c r="C2244" s="2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  <c r="W2244" s="1"/>
    </row>
    <row r="2245" spans="3:23" ht="19.5" x14ac:dyDescent="0.3">
      <c r="C2245" s="2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  <c r="W2245" s="1"/>
    </row>
    <row r="2246" spans="3:23" ht="19.5" x14ac:dyDescent="0.3">
      <c r="C2246" s="2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  <c r="W2246" s="1"/>
    </row>
    <row r="2247" spans="3:23" ht="19.5" x14ac:dyDescent="0.3">
      <c r="C2247" s="2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  <c r="W2247" s="1"/>
    </row>
    <row r="2248" spans="3:23" ht="19.5" x14ac:dyDescent="0.3">
      <c r="C2248" s="2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  <c r="W2248" s="1"/>
    </row>
    <row r="2249" spans="3:23" ht="19.5" x14ac:dyDescent="0.3">
      <c r="C2249" s="2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  <c r="W2249" s="1"/>
    </row>
    <row r="2250" spans="3:23" ht="19.5" x14ac:dyDescent="0.3">
      <c r="C2250" s="2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  <c r="W2250" s="1"/>
    </row>
    <row r="2251" spans="3:23" ht="19.5" x14ac:dyDescent="0.3">
      <c r="C2251" s="2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  <c r="W2251" s="1"/>
    </row>
    <row r="2252" spans="3:23" ht="19.5" x14ac:dyDescent="0.3">
      <c r="C2252" s="2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  <c r="W2252" s="1"/>
    </row>
    <row r="2253" spans="3:23" ht="19.5" x14ac:dyDescent="0.3">
      <c r="C2253" s="2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  <c r="W2253" s="1"/>
    </row>
    <row r="2254" spans="3:23" ht="19.5" x14ac:dyDescent="0.3">
      <c r="C2254" s="2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  <c r="W2254" s="1"/>
    </row>
    <row r="2255" spans="3:23" ht="19.5" x14ac:dyDescent="0.3">
      <c r="C2255" s="2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  <c r="W2255" s="1"/>
    </row>
    <row r="2256" spans="3:23" ht="19.5" x14ac:dyDescent="0.3">
      <c r="C2256" s="2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  <c r="W2256" s="1"/>
    </row>
    <row r="2257" spans="3:23" ht="19.5" x14ac:dyDescent="0.3">
      <c r="C2257" s="2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  <c r="W2257" s="1"/>
    </row>
    <row r="2258" spans="3:23" ht="19.5" x14ac:dyDescent="0.3">
      <c r="C2258" s="2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  <c r="W2258" s="1"/>
    </row>
    <row r="2259" spans="3:23" ht="19.5" x14ac:dyDescent="0.3">
      <c r="C2259" s="2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  <c r="W2259" s="1"/>
    </row>
    <row r="2260" spans="3:23" ht="19.5" x14ac:dyDescent="0.3">
      <c r="C2260" s="2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  <c r="W2260" s="1"/>
    </row>
    <row r="2261" spans="3:23" ht="19.5" x14ac:dyDescent="0.3">
      <c r="C2261" s="2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  <c r="W2261" s="1"/>
    </row>
    <row r="2262" spans="3:23" ht="19.5" x14ac:dyDescent="0.3">
      <c r="C2262" s="2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  <c r="W2262" s="1"/>
    </row>
    <row r="2263" spans="3:23" ht="19.5" x14ac:dyDescent="0.3">
      <c r="C2263" s="2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  <c r="W2263" s="1"/>
    </row>
    <row r="2264" spans="3:23" ht="19.5" x14ac:dyDescent="0.3">
      <c r="C2264" s="2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  <c r="W2264" s="1"/>
    </row>
    <row r="2265" spans="3:23" ht="19.5" x14ac:dyDescent="0.3">
      <c r="C2265" s="2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  <c r="W2265" s="1"/>
    </row>
    <row r="2266" spans="3:23" ht="19.5" x14ac:dyDescent="0.3">
      <c r="C2266" s="2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  <c r="W2266" s="1"/>
    </row>
    <row r="2267" spans="3:23" ht="19.5" x14ac:dyDescent="0.3">
      <c r="C2267" s="2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  <c r="W2267" s="1"/>
    </row>
    <row r="2268" spans="3:23" ht="19.5" x14ac:dyDescent="0.3">
      <c r="C2268" s="2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  <c r="W2268" s="1"/>
    </row>
    <row r="2269" spans="3:23" ht="19.5" x14ac:dyDescent="0.3">
      <c r="C2269" s="2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  <c r="W2269" s="1"/>
    </row>
    <row r="2270" spans="3:23" ht="19.5" x14ac:dyDescent="0.3">
      <c r="C2270" s="2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  <c r="W2270" s="1"/>
    </row>
    <row r="2271" spans="3:23" ht="19.5" x14ac:dyDescent="0.3">
      <c r="C2271" s="2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  <c r="W2271" s="1"/>
    </row>
    <row r="2272" spans="3:23" ht="19.5" x14ac:dyDescent="0.3">
      <c r="C2272" s="2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  <c r="W2272" s="1"/>
    </row>
    <row r="2273" spans="3:23" ht="19.5" x14ac:dyDescent="0.3">
      <c r="C2273" s="2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  <c r="W2273" s="1"/>
    </row>
    <row r="2274" spans="3:23" ht="19.5" x14ac:dyDescent="0.3">
      <c r="C2274" s="2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  <c r="W2274" s="1"/>
    </row>
    <row r="2275" spans="3:23" ht="19.5" x14ac:dyDescent="0.3">
      <c r="C2275" s="2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  <c r="W2275" s="1"/>
    </row>
    <row r="2276" spans="3:23" ht="19.5" x14ac:dyDescent="0.3">
      <c r="C2276" s="2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  <c r="W2276" s="1"/>
    </row>
    <row r="2277" spans="3:23" ht="19.5" x14ac:dyDescent="0.3">
      <c r="C2277" s="2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  <c r="W2277" s="1"/>
    </row>
    <row r="2278" spans="3:23" ht="19.5" x14ac:dyDescent="0.3">
      <c r="C2278" s="2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  <c r="W2278" s="1"/>
    </row>
    <row r="2279" spans="3:23" ht="19.5" x14ac:dyDescent="0.3">
      <c r="C2279" s="2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  <c r="W2279" s="1"/>
    </row>
    <row r="2280" spans="3:23" ht="19.5" x14ac:dyDescent="0.3">
      <c r="C2280" s="2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  <c r="W2280" s="1"/>
    </row>
    <row r="2281" spans="3:23" ht="19.5" x14ac:dyDescent="0.3">
      <c r="C2281" s="2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  <c r="W2281" s="1"/>
    </row>
    <row r="2282" spans="3:23" ht="19.5" x14ac:dyDescent="0.3">
      <c r="C2282" s="2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  <c r="W2282" s="1"/>
    </row>
    <row r="2283" spans="3:23" ht="19.5" x14ac:dyDescent="0.3">
      <c r="C2283" s="2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  <c r="W2283" s="1"/>
    </row>
    <row r="2284" spans="3:23" ht="19.5" x14ac:dyDescent="0.3">
      <c r="C2284" s="2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  <c r="W2284" s="1"/>
    </row>
    <row r="2285" spans="3:23" ht="19.5" x14ac:dyDescent="0.3">
      <c r="C2285" s="2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  <c r="W2285" s="1"/>
    </row>
    <row r="2286" spans="3:23" ht="19.5" x14ac:dyDescent="0.3">
      <c r="C2286" s="2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  <c r="W2286" s="1"/>
    </row>
    <row r="2287" spans="3:23" ht="19.5" x14ac:dyDescent="0.3">
      <c r="C2287" s="2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  <c r="W2287" s="1"/>
    </row>
    <row r="2288" spans="3:23" ht="19.5" x14ac:dyDescent="0.3">
      <c r="C2288" s="2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  <c r="W2288" s="1"/>
    </row>
    <row r="2289" spans="3:23" ht="19.5" x14ac:dyDescent="0.3">
      <c r="C2289" s="2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  <c r="W2289" s="1"/>
    </row>
    <row r="2290" spans="3:23" ht="19.5" x14ac:dyDescent="0.3">
      <c r="C2290" s="2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  <c r="W2290" s="1"/>
    </row>
    <row r="2291" spans="3:23" ht="19.5" x14ac:dyDescent="0.3">
      <c r="C2291" s="2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  <c r="W2291" s="1"/>
    </row>
    <row r="2292" spans="3:23" ht="19.5" x14ac:dyDescent="0.3">
      <c r="C2292" s="2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  <c r="W2292" s="1"/>
    </row>
    <row r="2293" spans="3:23" ht="19.5" x14ac:dyDescent="0.3">
      <c r="C2293" s="2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  <c r="W2293" s="1"/>
    </row>
    <row r="2294" spans="3:23" ht="19.5" x14ac:dyDescent="0.3">
      <c r="C2294" s="2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  <c r="W2294" s="1"/>
    </row>
    <row r="2295" spans="3:23" ht="19.5" x14ac:dyDescent="0.3">
      <c r="C2295" s="2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  <c r="W2295" s="1"/>
    </row>
    <row r="2296" spans="3:23" ht="19.5" x14ac:dyDescent="0.3">
      <c r="C2296" s="2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  <c r="W2296" s="1"/>
    </row>
    <row r="2297" spans="3:23" ht="19.5" x14ac:dyDescent="0.3">
      <c r="C2297" s="2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  <c r="W2297" s="1"/>
    </row>
    <row r="2298" spans="3:23" ht="19.5" x14ac:dyDescent="0.3">
      <c r="C2298" s="2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  <c r="W2298" s="1"/>
    </row>
    <row r="2299" spans="3:23" ht="19.5" x14ac:dyDescent="0.3">
      <c r="C2299" s="2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  <c r="W2299" s="1"/>
    </row>
    <row r="2300" spans="3:23" ht="19.5" x14ac:dyDescent="0.3">
      <c r="C2300" s="2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  <c r="W2300" s="1"/>
    </row>
    <row r="2301" spans="3:23" ht="19.5" x14ac:dyDescent="0.3">
      <c r="C2301" s="2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  <c r="W2301" s="1"/>
    </row>
    <row r="2302" spans="3:23" ht="19.5" x14ac:dyDescent="0.3">
      <c r="C2302" s="2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  <c r="W2302" s="1"/>
    </row>
    <row r="2303" spans="3:23" ht="19.5" x14ac:dyDescent="0.3">
      <c r="C2303" s="2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  <c r="W2303" s="1"/>
    </row>
    <row r="2304" spans="3:23" ht="19.5" x14ac:dyDescent="0.3">
      <c r="C2304" s="2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  <c r="W2304" s="1"/>
    </row>
    <row r="2305" spans="3:23" ht="19.5" x14ac:dyDescent="0.3">
      <c r="C2305" s="2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  <c r="W2305" s="1"/>
    </row>
    <row r="2306" spans="3:23" ht="19.5" x14ac:dyDescent="0.3">
      <c r="C2306" s="2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  <c r="W2306" s="1"/>
    </row>
    <row r="2307" spans="3:23" ht="19.5" x14ac:dyDescent="0.3">
      <c r="C2307" s="2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  <c r="W2307" s="1"/>
    </row>
    <row r="2308" spans="3:23" ht="19.5" x14ac:dyDescent="0.3">
      <c r="C2308" s="2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  <c r="W2308" s="1"/>
    </row>
    <row r="2309" spans="3:23" ht="19.5" x14ac:dyDescent="0.3">
      <c r="C2309" s="2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  <c r="W2309" s="1"/>
    </row>
    <row r="2310" spans="3:23" ht="19.5" x14ac:dyDescent="0.3">
      <c r="C2310" s="2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  <c r="W2310" s="1"/>
    </row>
    <row r="2311" spans="3:23" ht="19.5" x14ac:dyDescent="0.3">
      <c r="C2311" s="2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  <c r="W2311" s="1"/>
    </row>
    <row r="2312" spans="3:23" ht="19.5" x14ac:dyDescent="0.3">
      <c r="C2312" s="2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  <c r="W2312" s="1"/>
    </row>
    <row r="2313" spans="3:23" ht="19.5" x14ac:dyDescent="0.3">
      <c r="C2313" s="2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  <c r="W2313" s="1"/>
    </row>
    <row r="2314" spans="3:23" ht="19.5" x14ac:dyDescent="0.3">
      <c r="C2314" s="2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  <c r="W2314" s="1"/>
    </row>
    <row r="2315" spans="3:23" ht="19.5" x14ac:dyDescent="0.3">
      <c r="C2315" s="2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  <c r="W2315" s="1"/>
    </row>
    <row r="2316" spans="3:23" ht="19.5" x14ac:dyDescent="0.3">
      <c r="C2316" s="2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  <c r="W2316" s="1"/>
    </row>
    <row r="2317" spans="3:23" ht="19.5" x14ac:dyDescent="0.3">
      <c r="C2317" s="2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  <c r="W2317" s="1"/>
    </row>
    <row r="2318" spans="3:23" ht="19.5" x14ac:dyDescent="0.3">
      <c r="C2318" s="2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  <c r="W2318" s="1"/>
    </row>
    <row r="2319" spans="3:23" ht="19.5" x14ac:dyDescent="0.3">
      <c r="C2319" s="2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  <c r="W2319" s="1"/>
    </row>
    <row r="2320" spans="3:23" ht="19.5" x14ac:dyDescent="0.3">
      <c r="C2320" s="2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  <c r="W2320" s="1"/>
    </row>
    <row r="2321" spans="3:23" ht="19.5" x14ac:dyDescent="0.3">
      <c r="C2321" s="2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  <c r="W2321" s="1"/>
    </row>
    <row r="2322" spans="3:23" ht="19.5" x14ac:dyDescent="0.3">
      <c r="C2322" s="2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  <c r="W2322" s="1"/>
    </row>
    <row r="2323" spans="3:23" ht="19.5" x14ac:dyDescent="0.3">
      <c r="C2323" s="2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  <c r="W2323" s="1"/>
    </row>
    <row r="2324" spans="3:23" ht="19.5" x14ac:dyDescent="0.3">
      <c r="C2324" s="2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  <c r="W2324" s="1"/>
    </row>
    <row r="2325" spans="3:23" ht="19.5" x14ac:dyDescent="0.3">
      <c r="C2325" s="2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  <c r="W2325" s="1"/>
    </row>
    <row r="2326" spans="3:23" ht="19.5" x14ac:dyDescent="0.3">
      <c r="C2326" s="2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  <c r="W2326" s="1"/>
    </row>
    <row r="2327" spans="3:23" ht="19.5" x14ac:dyDescent="0.3">
      <c r="C2327" s="2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  <c r="W2327" s="1"/>
    </row>
    <row r="2328" spans="3:23" ht="19.5" x14ac:dyDescent="0.3">
      <c r="C2328" s="2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  <c r="W2328" s="1"/>
    </row>
    <row r="2329" spans="3:23" ht="19.5" x14ac:dyDescent="0.3">
      <c r="C2329" s="2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  <c r="W2329" s="1"/>
    </row>
    <row r="2330" spans="3:23" ht="19.5" x14ac:dyDescent="0.3">
      <c r="C2330" s="2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  <c r="W2330" s="1"/>
    </row>
    <row r="2331" spans="3:23" ht="19.5" x14ac:dyDescent="0.3">
      <c r="C2331" s="2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  <c r="W2331" s="1"/>
    </row>
    <row r="2332" spans="3:23" ht="19.5" x14ac:dyDescent="0.3">
      <c r="C2332" s="2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  <c r="W2332" s="1"/>
    </row>
    <row r="2333" spans="3:23" ht="19.5" x14ac:dyDescent="0.3">
      <c r="C2333" s="2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  <c r="W2333" s="1"/>
    </row>
    <row r="2334" spans="3:23" ht="19.5" x14ac:dyDescent="0.3">
      <c r="C2334" s="2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  <c r="W2334" s="1"/>
    </row>
    <row r="2335" spans="3:23" ht="19.5" x14ac:dyDescent="0.3">
      <c r="C2335" s="2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  <c r="W2335" s="1"/>
    </row>
    <row r="2336" spans="3:23" ht="19.5" x14ac:dyDescent="0.3">
      <c r="C2336" s="2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  <c r="W2336" s="1"/>
    </row>
    <row r="2337" spans="3:23" ht="19.5" x14ac:dyDescent="0.3">
      <c r="C2337" s="2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  <c r="W2337" s="1"/>
    </row>
    <row r="2338" spans="3:23" ht="19.5" x14ac:dyDescent="0.3">
      <c r="C2338" s="2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  <c r="W2338" s="1"/>
    </row>
    <row r="2339" spans="3:23" ht="19.5" x14ac:dyDescent="0.3">
      <c r="C2339" s="2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  <c r="W2339" s="1"/>
    </row>
    <row r="2340" spans="3:23" ht="19.5" x14ac:dyDescent="0.3">
      <c r="C2340" s="2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  <c r="W2340" s="1"/>
    </row>
    <row r="2341" spans="3:23" ht="19.5" x14ac:dyDescent="0.3">
      <c r="C2341" s="2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  <c r="W2341" s="1"/>
    </row>
    <row r="2342" spans="3:23" ht="19.5" x14ac:dyDescent="0.3">
      <c r="C2342" s="2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  <c r="W2342" s="1"/>
    </row>
    <row r="2343" spans="3:23" ht="19.5" x14ac:dyDescent="0.3">
      <c r="C2343" s="2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  <c r="W2343" s="1"/>
    </row>
    <row r="2344" spans="3:23" ht="19.5" x14ac:dyDescent="0.3">
      <c r="C2344" s="2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  <c r="W2344" s="1"/>
    </row>
    <row r="2345" spans="3:23" ht="19.5" x14ac:dyDescent="0.3">
      <c r="C2345" s="2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  <c r="W2345" s="1"/>
    </row>
    <row r="2346" spans="3:23" ht="19.5" x14ac:dyDescent="0.3">
      <c r="C2346" s="2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  <c r="W2346" s="1"/>
    </row>
    <row r="2347" spans="3:23" ht="19.5" x14ac:dyDescent="0.3">
      <c r="C2347" s="2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  <c r="W2347" s="1"/>
    </row>
    <row r="2348" spans="3:23" ht="19.5" x14ac:dyDescent="0.3">
      <c r="C2348" s="2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  <c r="W2348" s="1"/>
    </row>
    <row r="2349" spans="3:23" ht="19.5" x14ac:dyDescent="0.3">
      <c r="C2349" s="2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  <c r="W2349" s="1"/>
    </row>
    <row r="2350" spans="3:23" ht="19.5" x14ac:dyDescent="0.3">
      <c r="C2350" s="2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  <c r="W2350" s="1"/>
    </row>
    <row r="2351" spans="3:23" ht="19.5" x14ac:dyDescent="0.3">
      <c r="C2351" s="2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  <c r="W2351" s="1"/>
    </row>
    <row r="2352" spans="3:23" ht="19.5" x14ac:dyDescent="0.3">
      <c r="C2352" s="2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  <c r="W2352" s="1"/>
    </row>
    <row r="2353" spans="3:23" ht="19.5" x14ac:dyDescent="0.3">
      <c r="C2353" s="2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  <c r="W2353" s="1"/>
    </row>
    <row r="2354" spans="3:23" ht="19.5" x14ac:dyDescent="0.3">
      <c r="C2354" s="2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  <c r="W2354" s="1"/>
    </row>
    <row r="2355" spans="3:23" ht="19.5" x14ac:dyDescent="0.3">
      <c r="C2355" s="2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  <c r="W2355" s="1"/>
    </row>
    <row r="2356" spans="3:23" ht="19.5" x14ac:dyDescent="0.3">
      <c r="C2356" s="2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  <c r="W2356" s="1"/>
    </row>
    <row r="2357" spans="3:23" ht="19.5" x14ac:dyDescent="0.3">
      <c r="C2357" s="2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  <c r="W2357" s="1"/>
    </row>
    <row r="2358" spans="3:23" ht="19.5" x14ac:dyDescent="0.3">
      <c r="C2358" s="2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  <c r="W2358" s="1"/>
    </row>
    <row r="2359" spans="3:23" ht="19.5" x14ac:dyDescent="0.3">
      <c r="C2359" s="2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  <c r="W2359" s="1"/>
    </row>
    <row r="2360" spans="3:23" ht="19.5" x14ac:dyDescent="0.3">
      <c r="C2360" s="2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  <c r="W2360" s="1"/>
    </row>
    <row r="2361" spans="3:23" ht="19.5" x14ac:dyDescent="0.3">
      <c r="C2361" s="2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  <c r="W2361" s="1"/>
    </row>
    <row r="2362" spans="3:23" ht="19.5" x14ac:dyDescent="0.3">
      <c r="C2362" s="2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  <c r="W2362" s="1"/>
    </row>
    <row r="2363" spans="3:23" ht="19.5" x14ac:dyDescent="0.3">
      <c r="C2363" s="2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  <c r="W2363" s="1"/>
    </row>
    <row r="2364" spans="3:23" ht="19.5" x14ac:dyDescent="0.3">
      <c r="C2364" s="2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  <c r="W2364" s="1"/>
    </row>
    <row r="2365" spans="3:23" ht="19.5" x14ac:dyDescent="0.3">
      <c r="C2365" s="2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  <c r="W2365" s="1"/>
    </row>
    <row r="2366" spans="3:23" ht="19.5" x14ac:dyDescent="0.3">
      <c r="C2366" s="2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  <c r="W2366" s="1"/>
    </row>
    <row r="2367" spans="3:23" ht="19.5" x14ac:dyDescent="0.3">
      <c r="C2367" s="2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  <c r="W2367" s="1"/>
    </row>
    <row r="2368" spans="3:23" ht="19.5" x14ac:dyDescent="0.3">
      <c r="C2368" s="2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  <c r="W2368" s="1"/>
    </row>
    <row r="2369" spans="3:23" ht="19.5" x14ac:dyDescent="0.3">
      <c r="C2369" s="2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  <c r="W2369" s="1"/>
    </row>
    <row r="2370" spans="3:23" ht="19.5" x14ac:dyDescent="0.3">
      <c r="C2370" s="2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  <c r="W2370" s="1"/>
    </row>
    <row r="2371" spans="3:23" ht="19.5" x14ac:dyDescent="0.3">
      <c r="C2371" s="2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  <c r="W2371" s="1"/>
    </row>
    <row r="2372" spans="3:23" ht="19.5" x14ac:dyDescent="0.3">
      <c r="C2372" s="2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  <c r="W2372" s="1"/>
    </row>
    <row r="2373" spans="3:23" ht="19.5" x14ac:dyDescent="0.3">
      <c r="C2373" s="2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  <c r="W2373" s="1"/>
    </row>
    <row r="2374" spans="3:23" ht="19.5" x14ac:dyDescent="0.3">
      <c r="C2374" s="2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  <c r="W2374" s="1"/>
    </row>
    <row r="2375" spans="3:23" ht="19.5" x14ac:dyDescent="0.3">
      <c r="C2375" s="2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  <c r="W2375" s="1"/>
    </row>
    <row r="2376" spans="3:23" ht="19.5" x14ac:dyDescent="0.3">
      <c r="C2376" s="2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  <c r="W2376" s="1"/>
    </row>
    <row r="2377" spans="3:23" ht="19.5" x14ac:dyDescent="0.3">
      <c r="C2377" s="2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  <c r="W2377" s="1"/>
    </row>
    <row r="2378" spans="3:23" ht="19.5" x14ac:dyDescent="0.3">
      <c r="C2378" s="2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  <c r="W2378" s="1"/>
    </row>
    <row r="2379" spans="3:23" ht="19.5" x14ac:dyDescent="0.3">
      <c r="C2379" s="2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  <c r="W2379" s="1"/>
    </row>
    <row r="2380" spans="3:23" ht="19.5" x14ac:dyDescent="0.3">
      <c r="C2380" s="2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  <c r="W2380" s="1"/>
    </row>
    <row r="2381" spans="3:23" ht="19.5" x14ac:dyDescent="0.3">
      <c r="C2381" s="2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  <c r="W2381" s="1"/>
    </row>
    <row r="2382" spans="3:23" ht="19.5" x14ac:dyDescent="0.3">
      <c r="C2382" s="2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  <c r="W2382" s="1"/>
    </row>
    <row r="2383" spans="3:23" ht="19.5" x14ac:dyDescent="0.3">
      <c r="C2383" s="2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  <c r="W2383" s="1"/>
    </row>
    <row r="2384" spans="3:23" ht="19.5" x14ac:dyDescent="0.3">
      <c r="C2384" s="2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  <c r="W2384" s="1"/>
    </row>
    <row r="2385" spans="3:23" ht="19.5" x14ac:dyDescent="0.3">
      <c r="C2385" s="2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  <c r="W2385" s="1"/>
    </row>
    <row r="2386" spans="3:23" ht="19.5" x14ac:dyDescent="0.3">
      <c r="C2386" s="2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  <c r="W2386" s="1"/>
    </row>
    <row r="2387" spans="3:23" ht="19.5" x14ac:dyDescent="0.3">
      <c r="C2387" s="2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  <c r="W2387" s="1"/>
    </row>
    <row r="2388" spans="3:23" ht="19.5" x14ac:dyDescent="0.3">
      <c r="C2388" s="2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  <c r="W2388" s="1"/>
    </row>
    <row r="2389" spans="3:23" ht="19.5" x14ac:dyDescent="0.3">
      <c r="C2389" s="2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  <c r="W2389" s="1"/>
    </row>
    <row r="2390" spans="3:23" ht="19.5" x14ac:dyDescent="0.3">
      <c r="C2390" s="2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  <c r="W2390" s="1"/>
    </row>
    <row r="2391" spans="3:23" ht="19.5" x14ac:dyDescent="0.3">
      <c r="C2391" s="2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  <c r="W2391" s="1"/>
    </row>
    <row r="2392" spans="3:23" ht="19.5" x14ac:dyDescent="0.3">
      <c r="C2392" s="2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  <c r="W2392" s="1"/>
    </row>
    <row r="2393" spans="3:23" ht="19.5" x14ac:dyDescent="0.3">
      <c r="C2393" s="2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  <c r="W2393" s="1"/>
    </row>
    <row r="2394" spans="3:23" ht="19.5" x14ac:dyDescent="0.3">
      <c r="C2394" s="2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  <c r="W2394" s="1"/>
    </row>
    <row r="2395" spans="3:23" ht="19.5" x14ac:dyDescent="0.3">
      <c r="C2395" s="2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  <c r="W2395" s="1"/>
    </row>
    <row r="2396" spans="3:23" ht="19.5" x14ac:dyDescent="0.3">
      <c r="C2396" s="2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  <c r="W2396" s="1"/>
    </row>
    <row r="2397" spans="3:23" ht="19.5" x14ac:dyDescent="0.3">
      <c r="C2397" s="2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  <c r="W2397" s="1"/>
    </row>
    <row r="2398" spans="3:23" ht="19.5" x14ac:dyDescent="0.3">
      <c r="C2398" s="2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  <c r="W2398" s="1"/>
    </row>
    <row r="2399" spans="3:23" ht="19.5" x14ac:dyDescent="0.3">
      <c r="C2399" s="2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  <c r="W2399" s="1"/>
    </row>
    <row r="2400" spans="3:23" ht="19.5" x14ac:dyDescent="0.3">
      <c r="C2400" s="2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  <c r="W2400" s="1"/>
    </row>
    <row r="2401" spans="3:23" ht="19.5" x14ac:dyDescent="0.3">
      <c r="C2401" s="2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  <c r="W2401" s="1"/>
    </row>
    <row r="2402" spans="3:23" ht="19.5" x14ac:dyDescent="0.3">
      <c r="C2402" s="2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  <c r="W2402" s="1"/>
    </row>
    <row r="2403" spans="3:23" ht="19.5" x14ac:dyDescent="0.3">
      <c r="C2403" s="2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  <c r="W2403" s="1"/>
    </row>
    <row r="2404" spans="3:23" ht="19.5" x14ac:dyDescent="0.3">
      <c r="C2404" s="2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  <c r="W2404" s="1"/>
    </row>
    <row r="2405" spans="3:23" ht="19.5" x14ac:dyDescent="0.3">
      <c r="C2405" s="2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  <c r="W2405" s="1"/>
    </row>
    <row r="2406" spans="3:23" ht="19.5" x14ac:dyDescent="0.3">
      <c r="C2406" s="2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  <c r="W2406" s="1"/>
    </row>
    <row r="2407" spans="3:23" ht="19.5" x14ac:dyDescent="0.3">
      <c r="C2407" s="2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  <c r="W2407" s="1"/>
    </row>
    <row r="2408" spans="3:23" ht="19.5" x14ac:dyDescent="0.3">
      <c r="C2408" s="2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  <c r="W2408" s="1"/>
    </row>
    <row r="2409" spans="3:23" ht="19.5" x14ac:dyDescent="0.3">
      <c r="C2409" s="2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  <c r="W2409" s="1"/>
    </row>
    <row r="2410" spans="3:23" ht="19.5" x14ac:dyDescent="0.3">
      <c r="C2410" s="2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  <c r="W2410" s="1"/>
    </row>
    <row r="2411" spans="3:23" ht="19.5" x14ac:dyDescent="0.3">
      <c r="C2411" s="2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  <c r="W2411" s="1"/>
    </row>
    <row r="2412" spans="3:23" ht="19.5" x14ac:dyDescent="0.3">
      <c r="C2412" s="2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  <c r="W2412" s="1"/>
    </row>
    <row r="2413" spans="3:23" ht="19.5" x14ac:dyDescent="0.3">
      <c r="C2413" s="2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  <c r="W2413" s="1"/>
    </row>
    <row r="2414" spans="3:23" ht="19.5" x14ac:dyDescent="0.3">
      <c r="C2414" s="2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  <c r="W2414" s="1"/>
    </row>
    <row r="2415" spans="3:23" ht="19.5" x14ac:dyDescent="0.3">
      <c r="C2415" s="2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  <c r="W2415" s="1"/>
    </row>
    <row r="2416" spans="3:23" ht="19.5" x14ac:dyDescent="0.3">
      <c r="C2416" s="2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  <c r="W2416" s="1"/>
    </row>
    <row r="2417" spans="3:23" ht="19.5" x14ac:dyDescent="0.3">
      <c r="C2417" s="2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  <c r="W2417" s="1"/>
    </row>
    <row r="2418" spans="3:23" ht="19.5" x14ac:dyDescent="0.3">
      <c r="C2418" s="2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  <c r="W2418" s="1"/>
    </row>
    <row r="2419" spans="3:23" ht="19.5" x14ac:dyDescent="0.3">
      <c r="C2419" s="2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  <c r="W2419" s="1"/>
    </row>
    <row r="2420" spans="3:23" ht="19.5" x14ac:dyDescent="0.3">
      <c r="C2420" s="2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  <c r="W2420" s="1"/>
    </row>
    <row r="2421" spans="3:23" ht="19.5" x14ac:dyDescent="0.3">
      <c r="C2421" s="2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  <c r="W2421" s="1"/>
    </row>
    <row r="2422" spans="3:23" ht="19.5" x14ac:dyDescent="0.3">
      <c r="C2422" s="2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  <c r="W2422" s="1"/>
    </row>
    <row r="2423" spans="3:23" ht="19.5" x14ac:dyDescent="0.3">
      <c r="C2423" s="2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  <c r="W2423" s="1"/>
    </row>
    <row r="2424" spans="3:23" ht="19.5" x14ac:dyDescent="0.3">
      <c r="C2424" s="2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  <c r="W2424" s="1"/>
    </row>
    <row r="2425" spans="3:23" ht="19.5" x14ac:dyDescent="0.3">
      <c r="C2425" s="2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  <c r="W2425" s="1"/>
    </row>
    <row r="2426" spans="3:23" ht="19.5" x14ac:dyDescent="0.3">
      <c r="C2426" s="2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  <c r="W2426" s="1"/>
    </row>
    <row r="2427" spans="3:23" ht="19.5" x14ac:dyDescent="0.3">
      <c r="C2427" s="2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  <c r="W2427" s="1"/>
    </row>
    <row r="2428" spans="3:23" ht="19.5" x14ac:dyDescent="0.3">
      <c r="C2428" s="2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  <c r="W2428" s="1"/>
    </row>
    <row r="2429" spans="3:23" ht="19.5" x14ac:dyDescent="0.3">
      <c r="C2429" s="2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  <c r="W2429" s="1"/>
    </row>
    <row r="2430" spans="3:23" ht="19.5" x14ac:dyDescent="0.3">
      <c r="C2430" s="2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  <c r="W2430" s="1"/>
    </row>
    <row r="2431" spans="3:23" ht="19.5" x14ac:dyDescent="0.3">
      <c r="C2431" s="2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  <c r="W2431" s="1"/>
    </row>
    <row r="2432" spans="3:23" ht="19.5" x14ac:dyDescent="0.3">
      <c r="C2432" s="2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  <c r="W2432" s="1"/>
    </row>
    <row r="2433" spans="3:23" ht="19.5" x14ac:dyDescent="0.3">
      <c r="C2433" s="2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  <c r="W2433" s="1"/>
    </row>
    <row r="2434" spans="3:23" ht="19.5" x14ac:dyDescent="0.3">
      <c r="C2434" s="2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  <c r="W2434" s="1"/>
    </row>
    <row r="2435" spans="3:23" ht="19.5" x14ac:dyDescent="0.3">
      <c r="C2435" s="2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  <c r="W2435" s="1"/>
    </row>
    <row r="2436" spans="3:23" ht="19.5" x14ac:dyDescent="0.3">
      <c r="C2436" s="2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  <c r="W2436" s="1"/>
    </row>
    <row r="2437" spans="3:23" ht="19.5" x14ac:dyDescent="0.3">
      <c r="C2437" s="2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  <c r="W2437" s="1"/>
    </row>
    <row r="2438" spans="3:23" ht="19.5" x14ac:dyDescent="0.3">
      <c r="C2438" s="2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  <c r="W2438" s="1"/>
    </row>
    <row r="2439" spans="3:23" ht="19.5" x14ac:dyDescent="0.3">
      <c r="C2439" s="2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  <c r="W2439" s="1"/>
    </row>
    <row r="2440" spans="3:23" ht="19.5" x14ac:dyDescent="0.3">
      <c r="C2440" s="2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  <c r="W2440" s="1"/>
    </row>
    <row r="2441" spans="3:23" ht="19.5" x14ac:dyDescent="0.3">
      <c r="C2441" s="2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  <c r="W2441" s="1"/>
    </row>
    <row r="2442" spans="3:23" ht="19.5" x14ac:dyDescent="0.3">
      <c r="C2442" s="2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  <c r="W2442" s="1"/>
    </row>
    <row r="2443" spans="3:23" ht="19.5" x14ac:dyDescent="0.3">
      <c r="C2443" s="2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  <c r="W2443" s="1"/>
    </row>
    <row r="2444" spans="3:23" ht="19.5" x14ac:dyDescent="0.3">
      <c r="C2444" s="2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  <c r="W2444" s="1"/>
    </row>
    <row r="2445" spans="3:23" ht="19.5" x14ac:dyDescent="0.3">
      <c r="C2445" s="2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  <c r="W2445" s="1"/>
    </row>
    <row r="2446" spans="3:23" ht="19.5" x14ac:dyDescent="0.3">
      <c r="C2446" s="2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  <c r="W2446" s="1"/>
    </row>
    <row r="2447" spans="3:23" ht="19.5" x14ac:dyDescent="0.3">
      <c r="C2447" s="2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  <c r="W2447" s="1"/>
    </row>
    <row r="2448" spans="3:23" ht="19.5" x14ac:dyDescent="0.3">
      <c r="C2448" s="2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  <c r="W2448" s="1"/>
    </row>
    <row r="2449" spans="3:23" ht="19.5" x14ac:dyDescent="0.3">
      <c r="C2449" s="2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  <c r="W2449" s="1"/>
    </row>
    <row r="2450" spans="3:23" ht="19.5" x14ac:dyDescent="0.3">
      <c r="C2450" s="2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  <c r="W2450" s="1"/>
    </row>
    <row r="2451" spans="3:23" ht="19.5" x14ac:dyDescent="0.3">
      <c r="C2451" s="2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  <c r="W2451" s="1"/>
    </row>
    <row r="2452" spans="3:23" ht="19.5" x14ac:dyDescent="0.3">
      <c r="C2452" s="2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  <c r="W2452" s="1"/>
    </row>
    <row r="2453" spans="3:23" ht="19.5" x14ac:dyDescent="0.3">
      <c r="C2453" s="2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  <c r="W2453" s="1"/>
    </row>
    <row r="2454" spans="3:23" ht="19.5" x14ac:dyDescent="0.3">
      <c r="C2454" s="2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  <c r="W2454" s="1"/>
    </row>
    <row r="2455" spans="3:23" ht="19.5" x14ac:dyDescent="0.3">
      <c r="C2455" s="2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  <c r="W2455" s="1"/>
    </row>
    <row r="2456" spans="3:23" ht="19.5" x14ac:dyDescent="0.3">
      <c r="C2456" s="2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  <c r="W2456" s="1"/>
    </row>
    <row r="2457" spans="3:23" ht="19.5" x14ac:dyDescent="0.3">
      <c r="C2457" s="2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  <c r="W2457" s="1"/>
    </row>
    <row r="2458" spans="3:23" ht="19.5" x14ac:dyDescent="0.3">
      <c r="C2458" s="2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  <c r="W2458" s="1"/>
    </row>
    <row r="2459" spans="3:23" ht="19.5" x14ac:dyDescent="0.3">
      <c r="C2459" s="2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  <c r="W2459" s="1"/>
    </row>
    <row r="2460" spans="3:23" ht="19.5" x14ac:dyDescent="0.3">
      <c r="C2460" s="2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  <c r="W2460" s="1"/>
    </row>
    <row r="2461" spans="3:23" ht="19.5" x14ac:dyDescent="0.3">
      <c r="C2461" s="2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  <c r="W2461" s="1"/>
    </row>
    <row r="2462" spans="3:23" ht="19.5" x14ac:dyDescent="0.3">
      <c r="C2462" s="2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  <c r="W2462" s="1"/>
    </row>
    <row r="2463" spans="3:23" ht="19.5" x14ac:dyDescent="0.3">
      <c r="C2463" s="2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  <c r="W2463" s="1"/>
    </row>
    <row r="2464" spans="3:23" ht="19.5" x14ac:dyDescent="0.3">
      <c r="C2464" s="2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  <c r="W2464" s="1"/>
    </row>
    <row r="2465" spans="3:23" ht="19.5" x14ac:dyDescent="0.3">
      <c r="C2465" s="2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  <c r="W2465" s="1"/>
    </row>
    <row r="2466" spans="3:23" ht="19.5" x14ac:dyDescent="0.3">
      <c r="C2466" s="2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  <c r="W2466" s="1"/>
    </row>
    <row r="2467" spans="3:23" ht="19.5" x14ac:dyDescent="0.3">
      <c r="C2467" s="2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  <c r="W2467" s="1"/>
    </row>
    <row r="2468" spans="3:23" ht="19.5" x14ac:dyDescent="0.3">
      <c r="C2468" s="2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  <c r="W2468" s="1"/>
    </row>
    <row r="2469" spans="3:23" ht="19.5" x14ac:dyDescent="0.3">
      <c r="C2469" s="2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  <c r="W2469" s="1"/>
    </row>
    <row r="2470" spans="3:23" ht="19.5" x14ac:dyDescent="0.3">
      <c r="C2470" s="2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  <c r="W2470" s="1"/>
    </row>
    <row r="2471" spans="3:23" ht="19.5" x14ac:dyDescent="0.3">
      <c r="C2471" s="2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  <c r="W2471" s="1"/>
    </row>
    <row r="2472" spans="3:23" ht="19.5" x14ac:dyDescent="0.3">
      <c r="C2472" s="2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  <c r="W2472" s="1"/>
    </row>
    <row r="2473" spans="3:23" ht="19.5" x14ac:dyDescent="0.3">
      <c r="C2473" s="2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  <c r="W2473" s="1"/>
    </row>
    <row r="2474" spans="3:23" ht="19.5" x14ac:dyDescent="0.3">
      <c r="C2474" s="2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  <c r="W2474" s="1"/>
    </row>
    <row r="2475" spans="3:23" ht="19.5" x14ac:dyDescent="0.3">
      <c r="C2475" s="2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  <c r="W2475" s="1"/>
    </row>
    <row r="2476" spans="3:23" ht="19.5" x14ac:dyDescent="0.3">
      <c r="C2476" s="2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  <c r="W2476" s="1"/>
    </row>
    <row r="2477" spans="3:23" ht="19.5" x14ac:dyDescent="0.3">
      <c r="C2477" s="2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  <c r="W2477" s="1"/>
    </row>
    <row r="2478" spans="3:23" ht="19.5" x14ac:dyDescent="0.3">
      <c r="C2478" s="2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  <c r="W2478" s="1"/>
    </row>
    <row r="2479" spans="3:23" ht="19.5" x14ac:dyDescent="0.3">
      <c r="C2479" s="2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  <c r="W2479" s="1"/>
    </row>
    <row r="2480" spans="3:23" ht="19.5" x14ac:dyDescent="0.3">
      <c r="C2480" s="2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  <c r="W2480" s="1"/>
    </row>
    <row r="2481" spans="3:23" ht="19.5" x14ac:dyDescent="0.3">
      <c r="C2481" s="2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  <c r="W2481" s="1"/>
    </row>
    <row r="2482" spans="3:23" ht="19.5" x14ac:dyDescent="0.3">
      <c r="C2482" s="2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  <c r="W2482" s="1"/>
    </row>
    <row r="2483" spans="3:23" ht="19.5" x14ac:dyDescent="0.3">
      <c r="C2483" s="2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  <c r="W2483" s="1"/>
    </row>
    <row r="2484" spans="3:23" ht="19.5" x14ac:dyDescent="0.3">
      <c r="C2484" s="2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  <c r="W2484" s="1"/>
    </row>
    <row r="2485" spans="3:23" ht="19.5" x14ac:dyDescent="0.3">
      <c r="C2485" s="2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  <c r="W2485" s="1"/>
    </row>
    <row r="2486" spans="3:23" ht="19.5" x14ac:dyDescent="0.3">
      <c r="C2486" s="2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  <c r="W2486" s="1"/>
    </row>
    <row r="2487" spans="3:23" ht="19.5" x14ac:dyDescent="0.3">
      <c r="C2487" s="2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  <c r="W2487" s="1"/>
    </row>
    <row r="2488" spans="3:23" ht="19.5" x14ac:dyDescent="0.3">
      <c r="C2488" s="2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  <c r="W2488" s="1"/>
    </row>
    <row r="2489" spans="3:23" ht="19.5" x14ac:dyDescent="0.3">
      <c r="C2489" s="2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  <c r="W2489" s="1"/>
    </row>
    <row r="2490" spans="3:23" ht="19.5" x14ac:dyDescent="0.3">
      <c r="C2490" s="2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  <c r="W2490" s="1"/>
    </row>
    <row r="2491" spans="3:23" ht="19.5" x14ac:dyDescent="0.3">
      <c r="C2491" s="2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  <c r="W2491" s="1"/>
    </row>
    <row r="2492" spans="3:23" ht="19.5" x14ac:dyDescent="0.3">
      <c r="C2492" s="2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  <c r="W2492" s="1"/>
    </row>
    <row r="2493" spans="3:23" ht="19.5" x14ac:dyDescent="0.3">
      <c r="C2493" s="2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  <c r="W2493" s="1"/>
    </row>
    <row r="2494" spans="3:23" ht="19.5" x14ac:dyDescent="0.3">
      <c r="C2494" s="2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  <c r="W2494" s="1"/>
    </row>
    <row r="2495" spans="3:23" ht="19.5" x14ac:dyDescent="0.3">
      <c r="C2495" s="2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  <c r="W2495" s="1"/>
    </row>
    <row r="2496" spans="3:23" ht="19.5" x14ac:dyDescent="0.3">
      <c r="C2496" s="2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  <c r="W2496" s="1"/>
    </row>
    <row r="2497" spans="3:23" ht="19.5" x14ac:dyDescent="0.3">
      <c r="C2497" s="2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  <c r="W2497" s="1"/>
    </row>
    <row r="2498" spans="3:23" ht="19.5" x14ac:dyDescent="0.3">
      <c r="C2498" s="2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  <c r="W2498" s="1"/>
    </row>
    <row r="2499" spans="3:23" ht="19.5" x14ac:dyDescent="0.3">
      <c r="C2499" s="2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  <c r="W2499" s="1"/>
    </row>
    <row r="2500" spans="3:23" ht="19.5" x14ac:dyDescent="0.3">
      <c r="C2500" s="2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  <c r="W2500" s="1"/>
    </row>
    <row r="2501" spans="3:23" ht="19.5" x14ac:dyDescent="0.3">
      <c r="C2501" s="2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  <c r="W2501" s="1"/>
    </row>
    <row r="2502" spans="3:23" ht="19.5" x14ac:dyDescent="0.3">
      <c r="C2502" s="2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  <c r="W2502" s="1"/>
    </row>
    <row r="2503" spans="3:23" ht="19.5" x14ac:dyDescent="0.3">
      <c r="C2503" s="2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  <c r="W2503" s="1"/>
    </row>
    <row r="2504" spans="3:23" ht="19.5" x14ac:dyDescent="0.3">
      <c r="C2504" s="2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  <c r="W2504" s="1"/>
    </row>
    <row r="2505" spans="3:23" ht="19.5" x14ac:dyDescent="0.3">
      <c r="C2505" s="2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  <c r="W2505" s="1"/>
    </row>
    <row r="2506" spans="3:23" ht="19.5" x14ac:dyDescent="0.3">
      <c r="C2506" s="2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  <c r="W2506" s="1"/>
    </row>
    <row r="2507" spans="3:23" ht="19.5" x14ac:dyDescent="0.3">
      <c r="C2507" s="2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  <c r="W2507" s="1"/>
    </row>
    <row r="2508" spans="3:23" ht="19.5" x14ac:dyDescent="0.3">
      <c r="C2508" s="2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  <c r="W2508" s="1"/>
    </row>
    <row r="2509" spans="3:23" ht="19.5" x14ac:dyDescent="0.3">
      <c r="C2509" s="2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  <c r="W2509" s="1"/>
    </row>
    <row r="2510" spans="3:23" ht="19.5" x14ac:dyDescent="0.3">
      <c r="C2510" s="2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  <c r="W2510" s="1"/>
    </row>
    <row r="2511" spans="3:23" ht="19.5" x14ac:dyDescent="0.3">
      <c r="C2511" s="2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  <c r="W2511" s="1"/>
    </row>
    <row r="2512" spans="3:23" ht="19.5" x14ac:dyDescent="0.3">
      <c r="C2512" s="2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  <c r="W2512" s="1"/>
    </row>
    <row r="2513" spans="3:23" ht="19.5" x14ac:dyDescent="0.3">
      <c r="C2513" s="2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  <c r="W2513" s="1"/>
    </row>
    <row r="2514" spans="3:23" ht="19.5" x14ac:dyDescent="0.3">
      <c r="C2514" s="2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  <c r="W2514" s="1"/>
    </row>
    <row r="2515" spans="3:23" ht="19.5" x14ac:dyDescent="0.3">
      <c r="C2515" s="2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  <c r="W2515" s="1"/>
    </row>
    <row r="2516" spans="3:23" ht="19.5" x14ac:dyDescent="0.3">
      <c r="C2516" s="2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  <c r="W2516" s="1"/>
    </row>
    <row r="2517" spans="3:23" ht="19.5" x14ac:dyDescent="0.3">
      <c r="C2517" s="2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  <c r="W2517" s="1"/>
    </row>
    <row r="2518" spans="3:23" ht="19.5" x14ac:dyDescent="0.3">
      <c r="C2518" s="2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  <c r="W2518" s="1"/>
    </row>
    <row r="2519" spans="3:23" ht="19.5" x14ac:dyDescent="0.3">
      <c r="C2519" s="2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  <c r="W2519" s="1"/>
    </row>
    <row r="2520" spans="3:23" ht="19.5" x14ac:dyDescent="0.3">
      <c r="C2520" s="2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  <c r="W2520" s="1"/>
    </row>
    <row r="2521" spans="3:23" ht="19.5" x14ac:dyDescent="0.3">
      <c r="C2521" s="2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  <c r="W2521" s="1"/>
    </row>
    <row r="2522" spans="3:23" ht="19.5" x14ac:dyDescent="0.3">
      <c r="C2522" s="2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  <c r="W2522" s="1"/>
    </row>
    <row r="2523" spans="3:23" ht="19.5" x14ac:dyDescent="0.3">
      <c r="C2523" s="2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  <c r="W2523" s="1"/>
    </row>
    <row r="2524" spans="3:23" ht="19.5" x14ac:dyDescent="0.3">
      <c r="C2524" s="2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  <c r="W2524" s="1"/>
    </row>
    <row r="2525" spans="3:23" ht="19.5" x14ac:dyDescent="0.3">
      <c r="C2525" s="2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  <c r="W2525" s="1"/>
    </row>
    <row r="2526" spans="3:23" ht="19.5" x14ac:dyDescent="0.3">
      <c r="C2526" s="2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  <c r="W2526" s="1"/>
    </row>
    <row r="2527" spans="3:23" ht="19.5" x14ac:dyDescent="0.3">
      <c r="C2527" s="2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  <c r="W2527" s="1"/>
    </row>
    <row r="2528" spans="3:23" ht="19.5" x14ac:dyDescent="0.3">
      <c r="C2528" s="2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  <c r="W2528" s="1"/>
    </row>
    <row r="2529" spans="3:23" ht="19.5" x14ac:dyDescent="0.3">
      <c r="C2529" s="2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  <c r="W2529" s="1"/>
    </row>
    <row r="2530" spans="3:23" ht="19.5" x14ac:dyDescent="0.3">
      <c r="C2530" s="2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  <c r="W2530" s="1"/>
    </row>
    <row r="2531" spans="3:23" ht="19.5" x14ac:dyDescent="0.3">
      <c r="C2531" s="2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  <c r="W2531" s="1"/>
    </row>
    <row r="2532" spans="3:23" ht="19.5" x14ac:dyDescent="0.3">
      <c r="C2532" s="2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  <c r="W2532" s="1"/>
    </row>
    <row r="2533" spans="3:23" ht="19.5" x14ac:dyDescent="0.3">
      <c r="C2533" s="2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  <c r="W2533" s="1"/>
    </row>
    <row r="2534" spans="3:23" ht="19.5" x14ac:dyDescent="0.3">
      <c r="C2534" s="2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  <c r="W2534" s="1"/>
    </row>
    <row r="2535" spans="3:23" ht="19.5" x14ac:dyDescent="0.3">
      <c r="C2535" s="2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  <c r="W2535" s="1"/>
    </row>
    <row r="2536" spans="3:23" ht="19.5" x14ac:dyDescent="0.3">
      <c r="C2536" s="2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  <c r="W2536" s="1"/>
    </row>
    <row r="2537" spans="3:23" ht="19.5" x14ac:dyDescent="0.3">
      <c r="C2537" s="2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  <c r="W2537" s="1"/>
    </row>
    <row r="2538" spans="3:23" ht="19.5" x14ac:dyDescent="0.3">
      <c r="C2538" s="2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  <c r="W2538" s="1"/>
    </row>
    <row r="2539" spans="3:23" ht="19.5" x14ac:dyDescent="0.3">
      <c r="C2539" s="2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  <c r="W2539" s="1"/>
    </row>
    <row r="2540" spans="3:23" ht="19.5" x14ac:dyDescent="0.3">
      <c r="C2540" s="2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  <c r="W2540" s="1"/>
    </row>
    <row r="2541" spans="3:23" ht="19.5" x14ac:dyDescent="0.3">
      <c r="C2541" s="2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  <c r="W2541" s="1"/>
    </row>
    <row r="2542" spans="3:23" ht="19.5" x14ac:dyDescent="0.3">
      <c r="C2542" s="2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  <c r="W2542" s="1"/>
    </row>
    <row r="2543" spans="3:23" ht="19.5" x14ac:dyDescent="0.3">
      <c r="C2543" s="2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  <c r="W2543" s="1"/>
    </row>
    <row r="2544" spans="3:23" ht="19.5" x14ac:dyDescent="0.3">
      <c r="C2544" s="2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  <c r="W2544" s="1"/>
    </row>
    <row r="2545" spans="3:23" ht="19.5" x14ac:dyDescent="0.3">
      <c r="C2545" s="2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  <c r="W2545" s="1"/>
    </row>
    <row r="2546" spans="3:23" ht="19.5" x14ac:dyDescent="0.3">
      <c r="C2546" s="2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  <c r="W2546" s="1"/>
    </row>
    <row r="2547" spans="3:23" ht="19.5" x14ac:dyDescent="0.3">
      <c r="C2547" s="2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  <c r="W2547" s="1"/>
    </row>
    <row r="2548" spans="3:23" ht="19.5" x14ac:dyDescent="0.3">
      <c r="C2548" s="2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  <c r="W2548" s="1"/>
    </row>
    <row r="2549" spans="3:23" ht="19.5" x14ac:dyDescent="0.3">
      <c r="C2549" s="2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  <c r="W2549" s="1"/>
    </row>
    <row r="2550" spans="3:23" ht="19.5" x14ac:dyDescent="0.3">
      <c r="C2550" s="2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  <c r="W2550" s="1"/>
    </row>
    <row r="2551" spans="3:23" ht="19.5" x14ac:dyDescent="0.3">
      <c r="C2551" s="2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  <c r="W2551" s="1"/>
    </row>
    <row r="2552" spans="3:23" ht="19.5" x14ac:dyDescent="0.3">
      <c r="C2552" s="2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  <c r="W2552" s="1"/>
    </row>
    <row r="2553" spans="3:23" ht="19.5" x14ac:dyDescent="0.3">
      <c r="C2553" s="2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  <c r="W2553" s="1"/>
    </row>
    <row r="2554" spans="3:23" ht="19.5" x14ac:dyDescent="0.3">
      <c r="C2554" s="2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  <c r="W2554" s="1"/>
    </row>
    <row r="2555" spans="3:23" ht="19.5" x14ac:dyDescent="0.3">
      <c r="C2555" s="2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  <c r="W2555" s="1"/>
    </row>
    <row r="2556" spans="3:23" ht="19.5" x14ac:dyDescent="0.3">
      <c r="C2556" s="2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  <c r="W2556" s="1"/>
    </row>
    <row r="2557" spans="3:23" ht="19.5" x14ac:dyDescent="0.3">
      <c r="C2557" s="2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  <c r="W2557" s="1"/>
    </row>
    <row r="2558" spans="3:23" ht="19.5" x14ac:dyDescent="0.3">
      <c r="C2558" s="2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  <c r="W2558" s="1"/>
    </row>
    <row r="2559" spans="3:23" ht="19.5" x14ac:dyDescent="0.3">
      <c r="C2559" s="2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  <c r="W2559" s="1"/>
    </row>
    <row r="2560" spans="3:23" ht="19.5" x14ac:dyDescent="0.3">
      <c r="C2560" s="2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  <c r="W2560" s="1"/>
    </row>
    <row r="2561" spans="3:23" ht="19.5" x14ac:dyDescent="0.3">
      <c r="C2561" s="2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  <c r="W2561" s="1"/>
    </row>
    <row r="2562" spans="3:23" ht="19.5" x14ac:dyDescent="0.3">
      <c r="C2562" s="2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  <c r="W2562" s="1"/>
    </row>
    <row r="2563" spans="3:23" ht="19.5" x14ac:dyDescent="0.3">
      <c r="C2563" s="2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  <c r="W2563" s="1"/>
    </row>
    <row r="2564" spans="3:23" ht="19.5" x14ac:dyDescent="0.3">
      <c r="C2564" s="2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  <c r="W2564" s="1"/>
    </row>
    <row r="2565" spans="3:23" ht="19.5" x14ac:dyDescent="0.3">
      <c r="C2565" s="2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  <c r="W2565" s="1"/>
    </row>
    <row r="2566" spans="3:23" ht="19.5" x14ac:dyDescent="0.3">
      <c r="C2566" s="2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  <c r="W2566" s="1"/>
    </row>
    <row r="2567" spans="3:23" ht="19.5" x14ac:dyDescent="0.3">
      <c r="C2567" s="2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  <c r="W2567" s="1"/>
    </row>
    <row r="2568" spans="3:23" ht="19.5" x14ac:dyDescent="0.3">
      <c r="C2568" s="2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  <c r="W2568" s="1"/>
    </row>
    <row r="2569" spans="3:23" ht="19.5" x14ac:dyDescent="0.3">
      <c r="C2569" s="2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  <c r="W2569" s="1"/>
    </row>
    <row r="2570" spans="3:23" ht="19.5" x14ac:dyDescent="0.3">
      <c r="C2570" s="2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  <c r="W2570" s="1"/>
    </row>
    <row r="2571" spans="3:23" ht="19.5" x14ac:dyDescent="0.3">
      <c r="C2571" s="2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  <c r="W2571" s="1"/>
    </row>
    <row r="2572" spans="3:23" ht="19.5" x14ac:dyDescent="0.3">
      <c r="C2572" s="2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  <c r="W2572" s="1"/>
    </row>
    <row r="2573" spans="3:23" ht="19.5" x14ac:dyDescent="0.3">
      <c r="C2573" s="2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  <c r="W2573" s="1"/>
    </row>
    <row r="2574" spans="3:23" ht="19.5" x14ac:dyDescent="0.3">
      <c r="C2574" s="2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  <c r="W2574" s="1"/>
    </row>
    <row r="2575" spans="3:23" ht="19.5" x14ac:dyDescent="0.3">
      <c r="C2575" s="2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  <c r="W2575" s="1"/>
    </row>
    <row r="2576" spans="3:23" ht="19.5" x14ac:dyDescent="0.3">
      <c r="C2576" s="2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  <c r="W2576" s="1"/>
    </row>
    <row r="2577" spans="3:23" ht="19.5" x14ac:dyDescent="0.3">
      <c r="C2577" s="2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  <c r="W2577" s="1"/>
    </row>
    <row r="2578" spans="3:23" ht="19.5" x14ac:dyDescent="0.3">
      <c r="C2578" s="2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  <c r="W2578" s="1"/>
    </row>
    <row r="2579" spans="3:23" ht="19.5" x14ac:dyDescent="0.3">
      <c r="C2579" s="2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  <c r="W2579" s="1"/>
    </row>
    <row r="2580" spans="3:23" ht="19.5" x14ac:dyDescent="0.3">
      <c r="C2580" s="2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  <c r="W2580" s="1"/>
    </row>
    <row r="2581" spans="3:23" ht="19.5" x14ac:dyDescent="0.3">
      <c r="C2581" s="2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  <c r="W2581" s="1"/>
    </row>
    <row r="2582" spans="3:23" ht="19.5" x14ac:dyDescent="0.3">
      <c r="C2582" s="2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  <c r="W2582" s="1"/>
    </row>
    <row r="2583" spans="3:23" ht="19.5" x14ac:dyDescent="0.3">
      <c r="C2583" s="2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  <c r="W2583" s="1"/>
    </row>
    <row r="2584" spans="3:23" ht="19.5" x14ac:dyDescent="0.3">
      <c r="C2584" s="2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  <c r="W2584" s="1"/>
    </row>
    <row r="2585" spans="3:23" ht="19.5" x14ac:dyDescent="0.3">
      <c r="C2585" s="2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  <c r="W2585" s="1"/>
    </row>
    <row r="2586" spans="3:23" ht="19.5" x14ac:dyDescent="0.3">
      <c r="C2586" s="2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  <c r="W2586" s="1"/>
    </row>
    <row r="2587" spans="3:23" ht="19.5" x14ac:dyDescent="0.3">
      <c r="C2587" s="2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  <c r="W2587" s="1"/>
    </row>
    <row r="2588" spans="3:23" ht="19.5" x14ac:dyDescent="0.3">
      <c r="C2588" s="2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  <c r="W2588" s="1"/>
    </row>
    <row r="2589" spans="3:23" ht="19.5" x14ac:dyDescent="0.3">
      <c r="C2589" s="2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  <c r="W2589" s="1"/>
    </row>
    <row r="2590" spans="3:23" ht="19.5" x14ac:dyDescent="0.3">
      <c r="C2590" s="2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  <c r="W2590" s="1"/>
    </row>
    <row r="2591" spans="3:23" ht="19.5" x14ac:dyDescent="0.3">
      <c r="C2591" s="2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  <c r="W2591" s="1"/>
    </row>
    <row r="2592" spans="3:23" ht="19.5" x14ac:dyDescent="0.3">
      <c r="C2592" s="2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  <c r="W2592" s="1"/>
    </row>
    <row r="2593" spans="3:23" ht="19.5" x14ac:dyDescent="0.3">
      <c r="C2593" s="2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  <c r="W2593" s="1"/>
    </row>
    <row r="2594" spans="3:23" ht="19.5" x14ac:dyDescent="0.3">
      <c r="C2594" s="2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  <c r="W2594" s="1"/>
    </row>
    <row r="2595" spans="3:23" ht="19.5" x14ac:dyDescent="0.3">
      <c r="C2595" s="2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  <c r="W2595" s="1"/>
    </row>
    <row r="2596" spans="3:23" ht="19.5" x14ac:dyDescent="0.3">
      <c r="C2596" s="2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  <c r="W2596" s="1"/>
    </row>
    <row r="2597" spans="3:23" ht="19.5" x14ac:dyDescent="0.3">
      <c r="C2597" s="2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  <c r="W2597" s="1"/>
    </row>
    <row r="2598" spans="3:23" ht="19.5" x14ac:dyDescent="0.3">
      <c r="C2598" s="2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  <c r="W2598" s="1"/>
    </row>
    <row r="2599" spans="3:23" ht="19.5" x14ac:dyDescent="0.3">
      <c r="C2599" s="2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  <c r="W2599" s="1"/>
    </row>
    <row r="2600" spans="3:23" ht="19.5" x14ac:dyDescent="0.3">
      <c r="C2600" s="2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  <c r="W2600" s="1"/>
    </row>
    <row r="2601" spans="3:23" ht="19.5" x14ac:dyDescent="0.3">
      <c r="C2601" s="2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  <c r="W2601" s="1"/>
    </row>
    <row r="2602" spans="3:23" ht="19.5" x14ac:dyDescent="0.3">
      <c r="C2602" s="2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  <c r="W2602" s="1"/>
    </row>
    <row r="2603" spans="3:23" ht="19.5" x14ac:dyDescent="0.3">
      <c r="C2603" s="2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  <c r="W2603" s="1"/>
    </row>
    <row r="2604" spans="3:23" ht="19.5" x14ac:dyDescent="0.3">
      <c r="C2604" s="2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  <c r="W2604" s="1"/>
    </row>
    <row r="2605" spans="3:23" ht="19.5" x14ac:dyDescent="0.3">
      <c r="C2605" s="2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  <c r="W2605" s="1"/>
    </row>
    <row r="2606" spans="3:23" ht="19.5" x14ac:dyDescent="0.3">
      <c r="C2606" s="2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  <c r="W2606" s="1"/>
    </row>
    <row r="2607" spans="3:23" ht="19.5" x14ac:dyDescent="0.3">
      <c r="C2607" s="2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  <c r="W2607" s="1"/>
    </row>
    <row r="2608" spans="3:23" ht="19.5" x14ac:dyDescent="0.3">
      <c r="C2608" s="2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  <c r="W2608" s="1"/>
    </row>
    <row r="2609" spans="3:23" ht="19.5" x14ac:dyDescent="0.3">
      <c r="C2609" s="2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  <c r="W2609" s="1"/>
    </row>
    <row r="2610" spans="3:23" ht="19.5" x14ac:dyDescent="0.3">
      <c r="C2610" s="2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  <c r="W2610" s="1"/>
    </row>
    <row r="2611" spans="3:23" ht="19.5" x14ac:dyDescent="0.3">
      <c r="C2611" s="2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  <c r="W2611" s="1"/>
    </row>
    <row r="2612" spans="3:23" ht="19.5" x14ac:dyDescent="0.3">
      <c r="C2612" s="2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  <c r="W2612" s="1"/>
    </row>
    <row r="2613" spans="3:23" ht="19.5" x14ac:dyDescent="0.3">
      <c r="C2613" s="2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  <c r="W2613" s="1"/>
    </row>
    <row r="2614" spans="3:23" ht="19.5" x14ac:dyDescent="0.3">
      <c r="C2614" s="2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  <c r="W2614" s="1"/>
    </row>
    <row r="2615" spans="3:23" ht="19.5" x14ac:dyDescent="0.3">
      <c r="C2615" s="2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  <c r="W2615" s="1"/>
    </row>
    <row r="2616" spans="3:23" ht="19.5" x14ac:dyDescent="0.3">
      <c r="C2616" s="2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  <c r="W2616" s="1"/>
    </row>
    <row r="2617" spans="3:23" ht="19.5" x14ac:dyDescent="0.3">
      <c r="C2617" s="2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  <c r="W2617" s="1"/>
    </row>
    <row r="2618" spans="3:23" ht="19.5" x14ac:dyDescent="0.3">
      <c r="C2618" s="2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  <c r="W2618" s="1"/>
    </row>
    <row r="2619" spans="3:23" ht="19.5" x14ac:dyDescent="0.3">
      <c r="C2619" s="2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  <c r="W2619" s="1"/>
    </row>
    <row r="2620" spans="3:23" ht="19.5" x14ac:dyDescent="0.3">
      <c r="C2620" s="2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  <c r="W2620" s="1"/>
    </row>
    <row r="2621" spans="3:23" ht="19.5" x14ac:dyDescent="0.3">
      <c r="C2621" s="2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  <c r="W2621" s="1"/>
    </row>
    <row r="2622" spans="3:23" ht="19.5" x14ac:dyDescent="0.3">
      <c r="C2622" s="2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  <c r="W2622" s="1"/>
    </row>
    <row r="2623" spans="3:23" ht="19.5" x14ac:dyDescent="0.3">
      <c r="C2623" s="2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  <c r="W2623" s="1"/>
    </row>
    <row r="2624" spans="3:23" ht="19.5" x14ac:dyDescent="0.3">
      <c r="C2624" s="2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  <c r="W2624" s="1"/>
    </row>
    <row r="2625" spans="3:23" ht="19.5" x14ac:dyDescent="0.3">
      <c r="C2625" s="2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  <c r="W2625" s="1"/>
    </row>
    <row r="2626" spans="3:23" ht="19.5" x14ac:dyDescent="0.3">
      <c r="C2626" s="2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  <c r="W2626" s="1"/>
    </row>
    <row r="2627" spans="3:23" ht="19.5" x14ac:dyDescent="0.3">
      <c r="C2627" s="2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  <c r="W2627" s="1"/>
    </row>
    <row r="2628" spans="3:23" ht="19.5" x14ac:dyDescent="0.3">
      <c r="C2628" s="2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  <c r="W2628" s="1"/>
    </row>
    <row r="2629" spans="3:23" ht="19.5" x14ac:dyDescent="0.3">
      <c r="C2629" s="2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  <c r="W2629" s="1"/>
    </row>
    <row r="2630" spans="3:23" ht="19.5" x14ac:dyDescent="0.3">
      <c r="C2630" s="2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  <c r="W2630" s="1"/>
    </row>
    <row r="2631" spans="3:23" ht="19.5" x14ac:dyDescent="0.3">
      <c r="C2631" s="2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  <c r="W2631" s="1"/>
    </row>
    <row r="2632" spans="3:23" ht="19.5" x14ac:dyDescent="0.3">
      <c r="C2632" s="2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  <c r="W2632" s="1"/>
    </row>
    <row r="2633" spans="3:23" ht="19.5" x14ac:dyDescent="0.3">
      <c r="C2633" s="2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  <c r="W2633" s="1"/>
    </row>
    <row r="2634" spans="3:23" ht="19.5" x14ac:dyDescent="0.3">
      <c r="C2634" s="2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  <c r="W2634" s="1"/>
    </row>
    <row r="2635" spans="3:23" ht="19.5" x14ac:dyDescent="0.3">
      <c r="C2635" s="2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  <c r="W2635" s="1"/>
    </row>
    <row r="2636" spans="3:23" ht="19.5" x14ac:dyDescent="0.3">
      <c r="C2636" s="2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  <c r="W2636" s="1"/>
    </row>
    <row r="2637" spans="3:23" ht="19.5" x14ac:dyDescent="0.3">
      <c r="C2637" s="2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  <c r="W2637" s="1"/>
    </row>
    <row r="2638" spans="3:23" ht="19.5" x14ac:dyDescent="0.3">
      <c r="C2638" s="2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  <c r="W2638" s="1"/>
    </row>
    <row r="2639" spans="3:23" ht="19.5" x14ac:dyDescent="0.3">
      <c r="C2639" s="2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  <c r="W2639" s="1"/>
    </row>
    <row r="2640" spans="3:23" ht="19.5" x14ac:dyDescent="0.3">
      <c r="C2640" s="2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  <c r="W2640" s="1"/>
    </row>
    <row r="2641" spans="3:23" ht="19.5" x14ac:dyDescent="0.3">
      <c r="C2641" s="2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  <c r="W2641" s="1"/>
    </row>
    <row r="2642" spans="3:23" ht="19.5" x14ac:dyDescent="0.3">
      <c r="C2642" s="2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  <c r="W2642" s="1"/>
    </row>
    <row r="2643" spans="3:23" ht="19.5" x14ac:dyDescent="0.3">
      <c r="C2643" s="2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  <c r="W2643" s="1"/>
    </row>
    <row r="2644" spans="3:23" ht="19.5" x14ac:dyDescent="0.3">
      <c r="C2644" s="2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  <c r="W2644" s="1"/>
    </row>
    <row r="2645" spans="3:23" ht="19.5" x14ac:dyDescent="0.3">
      <c r="C2645" s="2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  <c r="W2645" s="1"/>
    </row>
    <row r="2646" spans="3:23" ht="19.5" x14ac:dyDescent="0.3">
      <c r="C2646" s="2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  <c r="W2646" s="1"/>
    </row>
    <row r="2647" spans="3:23" ht="19.5" x14ac:dyDescent="0.3">
      <c r="C2647" s="2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  <c r="W2647" s="1"/>
    </row>
    <row r="2648" spans="3:23" ht="19.5" x14ac:dyDescent="0.3">
      <c r="C2648" s="2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  <c r="W2648" s="1"/>
    </row>
    <row r="2649" spans="3:23" ht="19.5" x14ac:dyDescent="0.3">
      <c r="C2649" s="2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  <c r="W2649" s="1"/>
    </row>
    <row r="2650" spans="3:23" ht="19.5" x14ac:dyDescent="0.3">
      <c r="C2650" s="2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  <c r="W2650" s="1"/>
    </row>
    <row r="2651" spans="3:23" ht="19.5" x14ac:dyDescent="0.3">
      <c r="C2651" s="2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  <c r="W2651" s="1"/>
    </row>
    <row r="2652" spans="3:23" ht="19.5" x14ac:dyDescent="0.3">
      <c r="C2652" s="2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  <c r="W2652" s="1"/>
    </row>
    <row r="2653" spans="3:23" ht="19.5" x14ac:dyDescent="0.3">
      <c r="C2653" s="2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  <c r="W2653" s="1"/>
    </row>
    <row r="2654" spans="3:23" ht="19.5" x14ac:dyDescent="0.3">
      <c r="C2654" s="2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  <c r="W2654" s="1"/>
    </row>
    <row r="2655" spans="3:23" ht="19.5" x14ac:dyDescent="0.3">
      <c r="C2655" s="2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  <c r="W2655" s="1"/>
    </row>
    <row r="2656" spans="3:23" ht="19.5" x14ac:dyDescent="0.3">
      <c r="C2656" s="2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  <c r="W2656" s="1"/>
    </row>
    <row r="2657" spans="3:23" ht="19.5" x14ac:dyDescent="0.3">
      <c r="C2657" s="2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  <c r="W2657" s="1"/>
    </row>
    <row r="2658" spans="3:23" ht="19.5" x14ac:dyDescent="0.3">
      <c r="C2658" s="2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  <c r="W2658" s="1"/>
    </row>
    <row r="2659" spans="3:23" ht="19.5" x14ac:dyDescent="0.3">
      <c r="C2659" s="2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  <c r="W2659" s="1"/>
    </row>
    <row r="2660" spans="3:23" ht="19.5" x14ac:dyDescent="0.3">
      <c r="C2660" s="2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  <c r="W2660" s="1"/>
    </row>
    <row r="2661" spans="3:23" ht="19.5" x14ac:dyDescent="0.3">
      <c r="C2661" s="2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  <c r="W2661" s="1"/>
    </row>
    <row r="2662" spans="3:23" ht="19.5" x14ac:dyDescent="0.3">
      <c r="C2662" s="2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  <c r="W2662" s="1"/>
    </row>
    <row r="2663" spans="3:23" ht="19.5" x14ac:dyDescent="0.3">
      <c r="C2663" s="2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  <c r="W2663" s="1"/>
    </row>
    <row r="2664" spans="3:23" ht="19.5" x14ac:dyDescent="0.3">
      <c r="C2664" s="2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  <c r="W2664" s="1"/>
    </row>
    <row r="2665" spans="3:23" ht="19.5" x14ac:dyDescent="0.3">
      <c r="C2665" s="2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  <c r="W2665" s="1"/>
    </row>
    <row r="2666" spans="3:23" ht="19.5" x14ac:dyDescent="0.3">
      <c r="C2666" s="2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  <c r="W2666" s="1"/>
    </row>
    <row r="2667" spans="3:23" ht="19.5" x14ac:dyDescent="0.3">
      <c r="C2667" s="2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  <c r="W2667" s="1"/>
    </row>
    <row r="2668" spans="3:23" ht="19.5" x14ac:dyDescent="0.3">
      <c r="C2668" s="2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  <c r="W2668" s="1"/>
    </row>
    <row r="2669" spans="3:23" ht="19.5" x14ac:dyDescent="0.3">
      <c r="C2669" s="2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  <c r="W2669" s="1"/>
    </row>
    <row r="2670" spans="3:23" ht="19.5" x14ac:dyDescent="0.3">
      <c r="C2670" s="2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  <c r="W2670" s="1"/>
    </row>
    <row r="2671" spans="3:23" ht="19.5" x14ac:dyDescent="0.3">
      <c r="C2671" s="2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  <c r="W2671" s="1"/>
    </row>
    <row r="2672" spans="3:23" ht="19.5" x14ac:dyDescent="0.3">
      <c r="C2672" s="2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  <c r="W2672" s="1"/>
    </row>
    <row r="2673" spans="3:23" ht="19.5" x14ac:dyDescent="0.3">
      <c r="C2673" s="2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  <c r="W2673" s="1"/>
    </row>
    <row r="2674" spans="3:23" ht="19.5" x14ac:dyDescent="0.3">
      <c r="C2674" s="2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  <c r="W2674" s="1"/>
    </row>
    <row r="2675" spans="3:23" ht="19.5" x14ac:dyDescent="0.3">
      <c r="C2675" s="2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  <c r="W2675" s="1"/>
    </row>
    <row r="2676" spans="3:23" ht="19.5" x14ac:dyDescent="0.3">
      <c r="C2676" s="2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  <c r="W2676" s="1"/>
    </row>
    <row r="2677" spans="3:23" ht="19.5" x14ac:dyDescent="0.3">
      <c r="C2677" s="2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  <c r="W2677" s="1"/>
    </row>
    <row r="2678" spans="3:23" ht="19.5" x14ac:dyDescent="0.3">
      <c r="C2678" s="2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  <c r="W2678" s="1"/>
    </row>
    <row r="2679" spans="3:23" ht="19.5" x14ac:dyDescent="0.3">
      <c r="C2679" s="2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  <c r="W2679" s="1"/>
    </row>
    <row r="2680" spans="3:23" ht="19.5" x14ac:dyDescent="0.3">
      <c r="C2680" s="2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  <c r="W2680" s="1"/>
    </row>
    <row r="2681" spans="3:23" ht="19.5" x14ac:dyDescent="0.3">
      <c r="C2681" s="2"/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  <c r="W2681" s="1"/>
    </row>
    <row r="2682" spans="3:23" ht="19.5" x14ac:dyDescent="0.3">
      <c r="C2682" s="2"/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  <c r="W2682" s="1"/>
    </row>
    <row r="2683" spans="3:23" ht="19.5" x14ac:dyDescent="0.3">
      <c r="C2683" s="2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  <c r="W2683" s="1"/>
    </row>
    <row r="2684" spans="3:23" ht="19.5" x14ac:dyDescent="0.3">
      <c r="C2684" s="2"/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  <c r="W2684" s="1"/>
    </row>
    <row r="2685" spans="3:23" ht="19.5" x14ac:dyDescent="0.3">
      <c r="C2685" s="2"/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  <c r="W2685" s="1"/>
    </row>
    <row r="2686" spans="3:23" ht="19.5" x14ac:dyDescent="0.3">
      <c r="C2686" s="2"/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  <c r="W2686" s="1"/>
    </row>
    <row r="2687" spans="3:23" ht="19.5" x14ac:dyDescent="0.3">
      <c r="C2687" s="2"/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  <c r="W2687" s="1"/>
    </row>
    <row r="2688" spans="3:23" ht="19.5" x14ac:dyDescent="0.3">
      <c r="C2688" s="2"/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  <c r="W2688" s="1"/>
    </row>
    <row r="2689" spans="3:23" ht="19.5" x14ac:dyDescent="0.3">
      <c r="C2689" s="2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  <c r="W2689" s="1"/>
    </row>
    <row r="2690" spans="3:23" ht="19.5" x14ac:dyDescent="0.3">
      <c r="C2690" s="2"/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  <c r="W2690" s="1"/>
    </row>
    <row r="2691" spans="3:23" ht="19.5" x14ac:dyDescent="0.3">
      <c r="C2691" s="2"/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  <c r="W2691" s="1"/>
    </row>
    <row r="2692" spans="3:23" ht="19.5" x14ac:dyDescent="0.3">
      <c r="C2692" s="2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  <c r="W2692" s="1"/>
    </row>
    <row r="2693" spans="3:23" ht="19.5" x14ac:dyDescent="0.3">
      <c r="C2693" s="2"/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  <c r="W2693" s="1"/>
    </row>
    <row r="2694" spans="3:23" ht="19.5" x14ac:dyDescent="0.3">
      <c r="C2694" s="2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  <c r="W2694" s="1"/>
    </row>
    <row r="2695" spans="3:23" ht="19.5" x14ac:dyDescent="0.3">
      <c r="C2695" s="2"/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  <c r="W2695" s="1"/>
    </row>
    <row r="2696" spans="3:23" ht="19.5" x14ac:dyDescent="0.3">
      <c r="C2696" s="2"/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  <c r="W2696" s="1"/>
    </row>
    <row r="2697" spans="3:23" ht="19.5" x14ac:dyDescent="0.3">
      <c r="C2697" s="2"/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  <c r="W2697" s="1"/>
    </row>
    <row r="2698" spans="3:23" ht="19.5" x14ac:dyDescent="0.3">
      <c r="C2698" s="2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  <c r="W2698" s="1"/>
    </row>
    <row r="2699" spans="3:23" ht="19.5" x14ac:dyDescent="0.3">
      <c r="C2699" s="2"/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  <c r="W2699" s="1"/>
    </row>
    <row r="2700" spans="3:23" ht="19.5" x14ac:dyDescent="0.3">
      <c r="C2700" s="2"/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  <c r="W2700" s="1"/>
    </row>
    <row r="2701" spans="3:23" ht="19.5" x14ac:dyDescent="0.3">
      <c r="C2701" s="2"/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  <c r="W2701" s="1"/>
    </row>
    <row r="2702" spans="3:23" ht="19.5" x14ac:dyDescent="0.3">
      <c r="C2702" s="2"/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  <c r="W2702" s="1"/>
    </row>
    <row r="2703" spans="3:23" ht="19.5" x14ac:dyDescent="0.3">
      <c r="C2703" s="2"/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  <c r="W2703" s="1"/>
    </row>
    <row r="2704" spans="3:23" ht="19.5" x14ac:dyDescent="0.3">
      <c r="C2704" s="2"/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  <c r="W2704" s="1"/>
    </row>
    <row r="2705" spans="3:23" ht="19.5" x14ac:dyDescent="0.3">
      <c r="C2705" s="2"/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  <c r="W2705" s="1"/>
    </row>
    <row r="2706" spans="3:23" ht="19.5" x14ac:dyDescent="0.3">
      <c r="C2706" s="2"/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  <c r="W2706" s="1"/>
    </row>
    <row r="2707" spans="3:23" ht="19.5" x14ac:dyDescent="0.3">
      <c r="C2707" s="2"/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  <c r="W2707" s="1"/>
    </row>
    <row r="2708" spans="3:23" ht="19.5" x14ac:dyDescent="0.3">
      <c r="C2708" s="2"/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  <c r="W2708" s="1"/>
    </row>
    <row r="2709" spans="3:23" ht="19.5" x14ac:dyDescent="0.3">
      <c r="C2709" s="2"/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  <c r="W2709" s="1"/>
    </row>
    <row r="2710" spans="3:23" ht="19.5" x14ac:dyDescent="0.3">
      <c r="C2710" s="2"/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  <c r="W2710" s="1"/>
    </row>
    <row r="2711" spans="3:23" ht="19.5" x14ac:dyDescent="0.3">
      <c r="C2711" s="2"/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  <c r="W2711" s="1"/>
    </row>
    <row r="2712" spans="3:23" ht="19.5" x14ac:dyDescent="0.3">
      <c r="C2712" s="2"/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  <c r="W2712" s="1"/>
    </row>
    <row r="2713" spans="3:23" ht="19.5" x14ac:dyDescent="0.3">
      <c r="C2713" s="2"/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  <c r="W2713" s="1"/>
    </row>
    <row r="2714" spans="3:23" ht="19.5" x14ac:dyDescent="0.3">
      <c r="C2714" s="2"/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  <c r="W2714" s="1"/>
    </row>
    <row r="2715" spans="3:23" ht="19.5" x14ac:dyDescent="0.3">
      <c r="C2715" s="2"/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  <c r="W2715" s="1"/>
    </row>
    <row r="2716" spans="3:23" ht="19.5" x14ac:dyDescent="0.3">
      <c r="C2716" s="2"/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  <c r="W2716" s="1"/>
    </row>
    <row r="2717" spans="3:23" ht="19.5" x14ac:dyDescent="0.3">
      <c r="C2717" s="2"/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  <c r="W2717" s="1"/>
    </row>
    <row r="2718" spans="3:23" ht="19.5" x14ac:dyDescent="0.3">
      <c r="C2718" s="2"/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  <c r="W2718" s="1"/>
    </row>
    <row r="2719" spans="3:23" ht="19.5" x14ac:dyDescent="0.3">
      <c r="C2719" s="2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  <c r="W2719" s="1"/>
    </row>
    <row r="2720" spans="3:23" ht="19.5" x14ac:dyDescent="0.3">
      <c r="C2720" s="2"/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  <c r="W2720" s="1"/>
    </row>
    <row r="2721" spans="3:23" ht="19.5" x14ac:dyDescent="0.3">
      <c r="C2721" s="2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</row>
    <row r="2722" spans="3:23" ht="19.5" x14ac:dyDescent="0.3">
      <c r="C2722" s="2"/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  <c r="W2722" s="1"/>
    </row>
    <row r="2723" spans="3:23" ht="19.5" x14ac:dyDescent="0.3">
      <c r="C2723" s="2"/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  <c r="W2723" s="1"/>
    </row>
    <row r="2724" spans="3:23" ht="19.5" x14ac:dyDescent="0.3">
      <c r="C2724" s="2"/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  <c r="W2724" s="1"/>
    </row>
    <row r="2725" spans="3:23" ht="19.5" x14ac:dyDescent="0.3">
      <c r="C2725" s="2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  <c r="W2725" s="1"/>
    </row>
    <row r="2726" spans="3:23" ht="19.5" x14ac:dyDescent="0.3">
      <c r="C2726" s="2"/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  <c r="W2726" s="1"/>
    </row>
    <row r="2727" spans="3:23" ht="19.5" x14ac:dyDescent="0.3">
      <c r="C2727" s="2"/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  <c r="W2727" s="1"/>
    </row>
    <row r="2728" spans="3:23" ht="19.5" x14ac:dyDescent="0.3">
      <c r="C2728" s="2"/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  <c r="W2728" s="1"/>
    </row>
    <row r="2729" spans="3:23" ht="19.5" x14ac:dyDescent="0.3">
      <c r="C2729" s="2"/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  <c r="W2729" s="1"/>
    </row>
    <row r="2730" spans="3:23" ht="19.5" x14ac:dyDescent="0.3">
      <c r="C2730" s="2"/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  <c r="W2730" s="1"/>
    </row>
    <row r="2731" spans="3:23" ht="19.5" x14ac:dyDescent="0.3">
      <c r="C2731" s="2"/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  <c r="W2731" s="1"/>
    </row>
    <row r="2732" spans="3:23" ht="19.5" x14ac:dyDescent="0.3">
      <c r="C2732" s="2"/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  <c r="W2732" s="1"/>
    </row>
    <row r="2733" spans="3:23" ht="19.5" x14ac:dyDescent="0.3">
      <c r="C2733" s="2"/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  <c r="W2733" s="1"/>
    </row>
    <row r="2734" spans="3:23" ht="19.5" x14ac:dyDescent="0.3">
      <c r="C2734" s="2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  <c r="W2734" s="1"/>
    </row>
    <row r="2735" spans="3:23" ht="19.5" x14ac:dyDescent="0.3">
      <c r="C2735" s="2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  <c r="W2735" s="1"/>
    </row>
    <row r="2736" spans="3:23" ht="19.5" x14ac:dyDescent="0.3">
      <c r="C2736" s="2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  <c r="W2736" s="1"/>
    </row>
    <row r="2737" spans="3:23" ht="19.5" x14ac:dyDescent="0.3">
      <c r="C2737" s="2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  <c r="W2737" s="1"/>
    </row>
    <row r="2738" spans="3:23" ht="19.5" x14ac:dyDescent="0.3">
      <c r="C2738" s="2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</row>
    <row r="2739" spans="3:23" ht="19.5" x14ac:dyDescent="0.3">
      <c r="C2739" s="2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</row>
    <row r="2740" spans="3:23" ht="19.5" x14ac:dyDescent="0.3">
      <c r="C2740" s="2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</row>
    <row r="2741" spans="3:23" ht="19.5" x14ac:dyDescent="0.3">
      <c r="C2741" s="2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</row>
    <row r="2742" spans="3:23" ht="19.5" x14ac:dyDescent="0.3">
      <c r="C2742" s="2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  <c r="W2742" s="1"/>
    </row>
    <row r="2743" spans="3:23" ht="19.5" x14ac:dyDescent="0.3">
      <c r="C2743" s="2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  <c r="W2743" s="1"/>
    </row>
    <row r="2744" spans="3:23" ht="19.5" x14ac:dyDescent="0.3">
      <c r="C2744" s="2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  <c r="W2744" s="1"/>
    </row>
    <row r="2745" spans="3:23" ht="19.5" x14ac:dyDescent="0.3">
      <c r="C2745" s="2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  <c r="W2745" s="1"/>
    </row>
    <row r="2746" spans="3:23" ht="19.5" x14ac:dyDescent="0.3">
      <c r="C2746" s="2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  <c r="W2746" s="1"/>
    </row>
    <row r="2747" spans="3:23" ht="19.5" x14ac:dyDescent="0.3">
      <c r="C2747" s="2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  <c r="W2747" s="1"/>
    </row>
    <row r="2748" spans="3:23" ht="19.5" x14ac:dyDescent="0.3">
      <c r="C2748" s="2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  <c r="W2748" s="1"/>
    </row>
    <row r="2749" spans="3:23" ht="19.5" x14ac:dyDescent="0.3">
      <c r="C2749" s="2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  <c r="W2749" s="1"/>
    </row>
    <row r="2750" spans="3:23" ht="19.5" x14ac:dyDescent="0.3">
      <c r="C2750" s="2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  <c r="W2750" s="1"/>
    </row>
    <row r="2751" spans="3:23" ht="19.5" x14ac:dyDescent="0.3">
      <c r="C2751" s="2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  <c r="W2751" s="1"/>
    </row>
    <row r="2752" spans="3:23" ht="19.5" x14ac:dyDescent="0.3">
      <c r="C2752" s="2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  <c r="W2752" s="1"/>
    </row>
    <row r="2753" spans="3:23" ht="19.5" x14ac:dyDescent="0.3">
      <c r="C2753" s="2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  <c r="W2753" s="1"/>
    </row>
    <row r="2754" spans="3:23" ht="19.5" x14ac:dyDescent="0.3">
      <c r="C2754" s="2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  <c r="W2754" s="1"/>
    </row>
    <row r="2755" spans="3:23" ht="19.5" x14ac:dyDescent="0.3">
      <c r="C2755" s="2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  <c r="W2755" s="1"/>
    </row>
    <row r="2756" spans="3:23" ht="19.5" x14ac:dyDescent="0.3">
      <c r="C2756" s="2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  <c r="W2756" s="1"/>
    </row>
    <row r="2757" spans="3:23" ht="19.5" x14ac:dyDescent="0.3">
      <c r="C2757" s="2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  <c r="W2757" s="1"/>
    </row>
    <row r="2758" spans="3:23" ht="19.5" x14ac:dyDescent="0.3">
      <c r="C2758" s="2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  <c r="W2758" s="1"/>
    </row>
    <row r="2759" spans="3:23" ht="19.5" x14ac:dyDescent="0.3">
      <c r="C2759" s="2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  <c r="W2759" s="1"/>
    </row>
    <row r="2760" spans="3:23" ht="19.5" x14ac:dyDescent="0.3">
      <c r="C2760" s="2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  <c r="W2760" s="1"/>
    </row>
    <row r="2761" spans="3:23" ht="19.5" x14ac:dyDescent="0.3">
      <c r="C2761" s="2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  <c r="W2761" s="1"/>
    </row>
    <row r="2762" spans="3:23" ht="19.5" x14ac:dyDescent="0.3">
      <c r="C2762" s="2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  <c r="W2762" s="1"/>
    </row>
    <row r="2763" spans="3:23" ht="19.5" x14ac:dyDescent="0.3">
      <c r="C2763" s="2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  <c r="W2763" s="1"/>
    </row>
    <row r="2764" spans="3:23" ht="19.5" x14ac:dyDescent="0.3">
      <c r="C2764" s="2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  <c r="W2764" s="1"/>
    </row>
    <row r="2765" spans="3:23" ht="19.5" x14ac:dyDescent="0.3">
      <c r="C2765" s="2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  <c r="W2765" s="1"/>
    </row>
    <row r="2766" spans="3:23" ht="19.5" x14ac:dyDescent="0.3">
      <c r="C2766" s="2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  <c r="W2766" s="1"/>
    </row>
    <row r="2767" spans="3:23" ht="19.5" x14ac:dyDescent="0.3">
      <c r="C2767" s="2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  <c r="W2767" s="1"/>
    </row>
    <row r="2768" spans="3:23" ht="19.5" x14ac:dyDescent="0.3">
      <c r="C2768" s="2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  <c r="W2768" s="1"/>
    </row>
    <row r="2769" spans="3:23" ht="19.5" x14ac:dyDescent="0.3">
      <c r="C2769" s="2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  <c r="W2769" s="1"/>
    </row>
    <row r="2770" spans="3:23" ht="19.5" x14ac:dyDescent="0.3">
      <c r="C2770" s="2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  <c r="W2770" s="1"/>
    </row>
    <row r="2771" spans="3:23" ht="19.5" x14ac:dyDescent="0.3">
      <c r="C2771" s="2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  <c r="W2771" s="1"/>
    </row>
    <row r="2772" spans="3:23" ht="19.5" x14ac:dyDescent="0.3">
      <c r="C2772" s="2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  <c r="W2772" s="1"/>
    </row>
    <row r="2773" spans="3:23" ht="19.5" x14ac:dyDescent="0.3">
      <c r="C2773" s="2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  <c r="W2773" s="1"/>
    </row>
    <row r="2774" spans="3:23" ht="19.5" x14ac:dyDescent="0.3">
      <c r="C2774" s="2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  <c r="W2774" s="1"/>
    </row>
    <row r="2775" spans="3:23" ht="19.5" x14ac:dyDescent="0.3">
      <c r="C2775" s="2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  <c r="W2775" s="1"/>
    </row>
    <row r="2776" spans="3:23" ht="19.5" x14ac:dyDescent="0.3">
      <c r="C2776" s="2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  <c r="W2776" s="1"/>
    </row>
    <row r="2777" spans="3:23" ht="19.5" x14ac:dyDescent="0.3">
      <c r="C2777" s="2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  <c r="W2777" s="1"/>
    </row>
    <row r="2778" spans="3:23" ht="19.5" x14ac:dyDescent="0.3">
      <c r="C2778" s="2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  <c r="W2778" s="1"/>
    </row>
    <row r="2779" spans="3:23" ht="19.5" x14ac:dyDescent="0.3">
      <c r="C2779" s="2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  <c r="W2779" s="1"/>
    </row>
    <row r="2780" spans="3:23" ht="19.5" x14ac:dyDescent="0.3">
      <c r="C2780" s="2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  <c r="W2780" s="1"/>
    </row>
    <row r="2781" spans="3:23" ht="19.5" x14ac:dyDescent="0.3">
      <c r="C2781" s="2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  <c r="W2781" s="1"/>
    </row>
    <row r="2782" spans="3:23" ht="19.5" x14ac:dyDescent="0.3">
      <c r="C2782" s="2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  <c r="W2782" s="1"/>
    </row>
    <row r="2783" spans="3:23" ht="19.5" x14ac:dyDescent="0.3">
      <c r="C2783" s="2"/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  <c r="W2783" s="1"/>
    </row>
    <row r="2784" spans="3:23" ht="19.5" x14ac:dyDescent="0.3">
      <c r="C2784" s="2"/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  <c r="W2784" s="1"/>
    </row>
    <row r="2785" spans="3:23" ht="19.5" x14ac:dyDescent="0.3">
      <c r="C2785" s="2"/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  <c r="W2785" s="1"/>
    </row>
    <row r="2786" spans="3:23" ht="19.5" x14ac:dyDescent="0.3">
      <c r="C2786" s="2"/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  <c r="W2786" s="1"/>
    </row>
    <row r="2787" spans="3:23" ht="19.5" x14ac:dyDescent="0.3">
      <c r="C2787" s="2"/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  <c r="W2787" s="1"/>
    </row>
    <row r="2788" spans="3:23" ht="19.5" x14ac:dyDescent="0.3">
      <c r="C2788" s="2"/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  <c r="W2788" s="1"/>
    </row>
    <row r="2789" spans="3:23" ht="19.5" x14ac:dyDescent="0.3">
      <c r="C2789" s="2"/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  <c r="W2789" s="1"/>
    </row>
    <row r="2790" spans="3:23" ht="19.5" x14ac:dyDescent="0.3">
      <c r="C2790" s="2"/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  <c r="W2790" s="1"/>
    </row>
    <row r="2791" spans="3:23" ht="19.5" x14ac:dyDescent="0.3">
      <c r="C2791" s="2"/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  <c r="W2791" s="1"/>
    </row>
    <row r="2792" spans="3:23" ht="19.5" x14ac:dyDescent="0.3">
      <c r="C2792" s="2"/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  <c r="W2792" s="1"/>
    </row>
    <row r="2793" spans="3:23" ht="19.5" x14ac:dyDescent="0.3">
      <c r="C2793" s="2"/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  <c r="W2793" s="1"/>
    </row>
    <row r="2794" spans="3:23" ht="19.5" x14ac:dyDescent="0.3">
      <c r="C2794" s="2"/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  <c r="W2794" s="1"/>
    </row>
    <row r="2795" spans="3:23" ht="19.5" x14ac:dyDescent="0.3">
      <c r="C2795" s="2"/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  <c r="W2795" s="1"/>
    </row>
    <row r="2796" spans="3:23" ht="19.5" x14ac:dyDescent="0.3">
      <c r="C2796" s="2"/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  <c r="W2796" s="1"/>
    </row>
    <row r="2797" spans="3:23" ht="19.5" x14ac:dyDescent="0.3">
      <c r="C2797" s="2"/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  <c r="W2797" s="1"/>
    </row>
    <row r="2798" spans="3:23" ht="19.5" x14ac:dyDescent="0.3">
      <c r="C2798" s="2"/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  <c r="W2798" s="1"/>
    </row>
    <row r="2799" spans="3:23" ht="19.5" x14ac:dyDescent="0.3">
      <c r="C2799" s="2"/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  <c r="W2799" s="1"/>
    </row>
    <row r="2800" spans="3:23" ht="19.5" x14ac:dyDescent="0.3">
      <c r="C2800" s="2"/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  <c r="W2800" s="1"/>
    </row>
    <row r="2801" spans="3:23" ht="19.5" x14ac:dyDescent="0.3">
      <c r="C2801" s="2"/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  <c r="W2801" s="1"/>
    </row>
    <row r="2802" spans="3:23" ht="19.5" x14ac:dyDescent="0.3">
      <c r="C2802" s="2"/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  <c r="W2802" s="1"/>
    </row>
    <row r="2803" spans="3:23" ht="19.5" x14ac:dyDescent="0.3">
      <c r="C2803" s="2"/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  <c r="W2803" s="1"/>
    </row>
    <row r="2804" spans="3:23" ht="19.5" x14ac:dyDescent="0.3">
      <c r="C2804" s="2"/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  <c r="W2804" s="1"/>
    </row>
    <row r="2805" spans="3:23" ht="19.5" x14ac:dyDescent="0.3">
      <c r="C2805" s="2"/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  <c r="W2805" s="1"/>
    </row>
    <row r="2806" spans="3:23" ht="19.5" x14ac:dyDescent="0.3">
      <c r="C2806" s="2"/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  <c r="W2806" s="1"/>
    </row>
    <row r="2807" spans="3:23" ht="19.5" x14ac:dyDescent="0.3">
      <c r="C2807" s="2"/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  <c r="W2807" s="1"/>
    </row>
    <row r="2808" spans="3:23" ht="19.5" x14ac:dyDescent="0.3">
      <c r="C2808" s="2"/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  <c r="W2808" s="1"/>
    </row>
    <row r="2809" spans="3:23" ht="19.5" x14ac:dyDescent="0.3">
      <c r="C2809" s="2"/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  <c r="W2809" s="1"/>
    </row>
    <row r="2810" spans="3:23" ht="19.5" x14ac:dyDescent="0.3">
      <c r="C2810" s="2"/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  <c r="W2810" s="1"/>
    </row>
    <row r="2811" spans="3:23" ht="19.5" x14ac:dyDescent="0.3">
      <c r="C2811" s="2"/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</row>
    <row r="2812" spans="3:23" ht="19.5" x14ac:dyDescent="0.3">
      <c r="C2812" s="2"/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  <c r="W2812" s="1"/>
    </row>
    <row r="2813" spans="3:23" ht="19.5" x14ac:dyDescent="0.3">
      <c r="C2813" s="2"/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  <c r="W2813" s="1"/>
    </row>
    <row r="2814" spans="3:23" ht="19.5" x14ac:dyDescent="0.3">
      <c r="C2814" s="2"/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  <c r="W2814" s="1"/>
    </row>
    <row r="2815" spans="3:23" ht="19.5" x14ac:dyDescent="0.3">
      <c r="C2815" s="2"/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  <c r="W2815" s="1"/>
    </row>
    <row r="2816" spans="3:23" ht="19.5" x14ac:dyDescent="0.3">
      <c r="C2816" s="2"/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  <c r="W2816" s="1"/>
    </row>
    <row r="2817" spans="3:23" ht="19.5" x14ac:dyDescent="0.3">
      <c r="C2817" s="2"/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  <c r="W2817" s="1"/>
    </row>
    <row r="2818" spans="3:23" ht="19.5" x14ac:dyDescent="0.3">
      <c r="C2818" s="2"/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  <c r="W2818" s="1"/>
    </row>
    <row r="2819" spans="3:23" ht="19.5" x14ac:dyDescent="0.3">
      <c r="C2819" s="2"/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  <c r="W2819" s="1"/>
    </row>
    <row r="2820" spans="3:23" ht="19.5" x14ac:dyDescent="0.3">
      <c r="C2820" s="2"/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  <c r="W2820" s="1"/>
    </row>
    <row r="2821" spans="3:23" ht="19.5" x14ac:dyDescent="0.3">
      <c r="C2821" s="2"/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  <c r="W2821" s="1"/>
    </row>
    <row r="2822" spans="3:23" ht="19.5" x14ac:dyDescent="0.3">
      <c r="C2822" s="2"/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  <c r="W2822" s="1"/>
    </row>
    <row r="2823" spans="3:23" ht="19.5" x14ac:dyDescent="0.3">
      <c r="C2823" s="2"/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  <c r="W2823" s="1"/>
    </row>
    <row r="2824" spans="3:23" ht="19.5" x14ac:dyDescent="0.3">
      <c r="C2824" s="2"/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  <c r="W2824" s="1"/>
    </row>
    <row r="2825" spans="3:23" ht="19.5" x14ac:dyDescent="0.3">
      <c r="C2825" s="2"/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  <c r="W2825" s="1"/>
    </row>
    <row r="2826" spans="3:23" ht="19.5" x14ac:dyDescent="0.3">
      <c r="C2826" s="2"/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  <c r="W2826" s="1"/>
    </row>
    <row r="2827" spans="3:23" ht="19.5" x14ac:dyDescent="0.3">
      <c r="C2827" s="2"/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  <c r="W2827" s="1"/>
    </row>
    <row r="2828" spans="3:23" ht="19.5" x14ac:dyDescent="0.3">
      <c r="C2828" s="2"/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  <c r="W2828" s="1"/>
    </row>
    <row r="2829" spans="3:23" ht="19.5" x14ac:dyDescent="0.3">
      <c r="C2829" s="2"/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  <c r="W2829" s="1"/>
    </row>
    <row r="2830" spans="3:23" ht="19.5" x14ac:dyDescent="0.3">
      <c r="C2830" s="2"/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  <c r="W2830" s="1"/>
    </row>
    <row r="2831" spans="3:23" ht="19.5" x14ac:dyDescent="0.3">
      <c r="C2831" s="2"/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  <c r="W2831" s="1"/>
    </row>
    <row r="2832" spans="3:23" ht="19.5" x14ac:dyDescent="0.3">
      <c r="C2832" s="2"/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  <c r="W2832" s="1"/>
    </row>
    <row r="2833" spans="3:23" ht="19.5" x14ac:dyDescent="0.3">
      <c r="C2833" s="2"/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  <c r="W2833" s="1"/>
    </row>
    <row r="2834" spans="3:23" ht="19.5" x14ac:dyDescent="0.3">
      <c r="C2834" s="2"/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  <c r="W2834" s="1"/>
    </row>
    <row r="2835" spans="3:23" ht="19.5" x14ac:dyDescent="0.3">
      <c r="C2835" s="2"/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  <c r="W2835" s="1"/>
    </row>
    <row r="2836" spans="3:23" ht="19.5" x14ac:dyDescent="0.3">
      <c r="C2836" s="2"/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  <c r="W2836" s="1"/>
    </row>
    <row r="2837" spans="3:23" ht="19.5" x14ac:dyDescent="0.3">
      <c r="C2837" s="2"/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  <c r="W2837" s="1"/>
    </row>
    <row r="2838" spans="3:23" ht="19.5" x14ac:dyDescent="0.3">
      <c r="C2838" s="2"/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  <c r="W2838" s="1"/>
    </row>
    <row r="2839" spans="3:23" ht="19.5" x14ac:dyDescent="0.3">
      <c r="C2839" s="2"/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  <c r="W2839" s="1"/>
    </row>
    <row r="2840" spans="3:23" ht="19.5" x14ac:dyDescent="0.3">
      <c r="C2840" s="2"/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  <c r="W2840" s="1"/>
    </row>
    <row r="2841" spans="3:23" ht="19.5" x14ac:dyDescent="0.3">
      <c r="C2841" s="2"/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  <c r="W2841" s="1"/>
    </row>
    <row r="2842" spans="3:23" ht="19.5" x14ac:dyDescent="0.3">
      <c r="C2842" s="2"/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  <c r="W2842" s="1"/>
    </row>
    <row r="2843" spans="3:23" ht="19.5" x14ac:dyDescent="0.3">
      <c r="C2843" s="2"/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  <c r="W2843" s="1"/>
    </row>
    <row r="2844" spans="3:23" ht="19.5" x14ac:dyDescent="0.3">
      <c r="C2844" s="2"/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  <c r="W2844" s="1"/>
    </row>
    <row r="2845" spans="3:23" ht="19.5" x14ac:dyDescent="0.3">
      <c r="C2845" s="2"/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  <c r="W2845" s="1"/>
    </row>
    <row r="2846" spans="3:23" ht="19.5" x14ac:dyDescent="0.3">
      <c r="C2846" s="2"/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  <c r="W2846" s="1"/>
    </row>
    <row r="2847" spans="3:23" ht="19.5" x14ac:dyDescent="0.3">
      <c r="C2847" s="2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  <c r="W2847" s="1"/>
    </row>
    <row r="2848" spans="3:23" ht="19.5" x14ac:dyDescent="0.3">
      <c r="C2848" s="2"/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  <c r="W2848" s="1"/>
    </row>
    <row r="2849" spans="3:23" ht="19.5" x14ac:dyDescent="0.3">
      <c r="C2849" s="2"/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  <c r="W2849" s="1"/>
    </row>
    <row r="2850" spans="3:23" ht="19.5" x14ac:dyDescent="0.3">
      <c r="C2850" s="2"/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  <c r="W2850" s="1"/>
    </row>
    <row r="2851" spans="3:23" ht="19.5" x14ac:dyDescent="0.3">
      <c r="C2851" s="2"/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  <c r="W2851" s="1"/>
    </row>
    <row r="2852" spans="3:23" ht="19.5" x14ac:dyDescent="0.3">
      <c r="C2852" s="2"/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  <c r="W2852" s="1"/>
    </row>
    <row r="2853" spans="3:23" ht="19.5" x14ac:dyDescent="0.3">
      <c r="C2853" s="2"/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  <c r="W2853" s="1"/>
    </row>
    <row r="2854" spans="3:23" ht="19.5" x14ac:dyDescent="0.3">
      <c r="C2854" s="2"/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  <c r="W2854" s="1"/>
    </row>
    <row r="2855" spans="3:23" ht="19.5" x14ac:dyDescent="0.3">
      <c r="C2855" s="2"/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  <c r="W2855" s="1"/>
    </row>
    <row r="2856" spans="3:23" ht="19.5" x14ac:dyDescent="0.3">
      <c r="C2856" s="2"/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  <c r="W2856" s="1"/>
    </row>
    <row r="2857" spans="3:23" ht="19.5" x14ac:dyDescent="0.3">
      <c r="C2857" s="2"/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  <c r="W2857" s="1"/>
    </row>
    <row r="2858" spans="3:23" ht="19.5" x14ac:dyDescent="0.3">
      <c r="C2858" s="2"/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  <c r="W2858" s="1"/>
    </row>
    <row r="2859" spans="3:23" ht="19.5" x14ac:dyDescent="0.3">
      <c r="C2859" s="2"/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  <c r="W2859" s="1"/>
    </row>
    <row r="2860" spans="3:23" ht="19.5" x14ac:dyDescent="0.3">
      <c r="C2860" s="2"/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  <c r="W2860" s="1"/>
    </row>
    <row r="2861" spans="3:23" ht="19.5" x14ac:dyDescent="0.3">
      <c r="C2861" s="2"/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  <c r="W2861" s="1"/>
    </row>
    <row r="2862" spans="3:23" ht="19.5" x14ac:dyDescent="0.3">
      <c r="C2862" s="2"/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  <c r="W2862" s="1"/>
    </row>
    <row r="2863" spans="3:23" ht="19.5" x14ac:dyDescent="0.3">
      <c r="C2863" s="2"/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  <c r="W2863" s="1"/>
    </row>
    <row r="2864" spans="3:23" ht="19.5" x14ac:dyDescent="0.3">
      <c r="C2864" s="2"/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  <c r="W2864" s="1"/>
    </row>
    <row r="2865" spans="3:23" ht="19.5" x14ac:dyDescent="0.3">
      <c r="C2865" s="2"/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  <c r="W2865" s="1"/>
    </row>
    <row r="2866" spans="3:23" ht="19.5" x14ac:dyDescent="0.3">
      <c r="C2866" s="2"/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  <c r="W2866" s="1"/>
    </row>
    <row r="2867" spans="3:23" ht="19.5" x14ac:dyDescent="0.3">
      <c r="C2867" s="2"/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  <c r="W2867" s="1"/>
    </row>
    <row r="2868" spans="3:23" ht="19.5" x14ac:dyDescent="0.3">
      <c r="C2868" s="2"/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  <c r="W2868" s="1"/>
    </row>
    <row r="2869" spans="3:23" ht="19.5" x14ac:dyDescent="0.3">
      <c r="C2869" s="2"/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  <c r="W2869" s="1"/>
    </row>
    <row r="2870" spans="3:23" ht="19.5" x14ac:dyDescent="0.3">
      <c r="C2870" s="2"/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  <c r="W2870" s="1"/>
    </row>
    <row r="2871" spans="3:23" ht="19.5" x14ac:dyDescent="0.3">
      <c r="C2871" s="2"/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  <c r="W2871" s="1"/>
    </row>
    <row r="2872" spans="3:23" ht="19.5" x14ac:dyDescent="0.3">
      <c r="C2872" s="2"/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  <c r="W2872" s="1"/>
    </row>
    <row r="2873" spans="3:23" ht="19.5" x14ac:dyDescent="0.3">
      <c r="C2873" s="2"/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  <c r="W2873" s="1"/>
    </row>
    <row r="2874" spans="3:23" ht="19.5" x14ac:dyDescent="0.3">
      <c r="C2874" s="2"/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  <c r="W2874" s="1"/>
    </row>
    <row r="2875" spans="3:23" ht="19.5" x14ac:dyDescent="0.3">
      <c r="C2875" s="2"/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  <c r="W2875" s="1"/>
    </row>
    <row r="2876" spans="3:23" ht="19.5" x14ac:dyDescent="0.3">
      <c r="C2876" s="2"/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  <c r="W2876" s="1"/>
    </row>
    <row r="2877" spans="3:23" ht="19.5" x14ac:dyDescent="0.3">
      <c r="C2877" s="2"/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  <c r="W2877" s="1"/>
    </row>
    <row r="2878" spans="3:23" ht="19.5" x14ac:dyDescent="0.3">
      <c r="C2878" s="2"/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  <c r="W2878" s="1"/>
    </row>
    <row r="2879" spans="3:23" ht="19.5" x14ac:dyDescent="0.3">
      <c r="C2879" s="2"/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  <c r="W2879" s="1"/>
    </row>
    <row r="2880" spans="3:23" ht="19.5" x14ac:dyDescent="0.3">
      <c r="C2880" s="2"/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  <c r="W2880" s="1"/>
    </row>
    <row r="2881" spans="3:23" ht="19.5" x14ac:dyDescent="0.3">
      <c r="C2881" s="2"/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  <c r="W2881" s="1"/>
    </row>
    <row r="2882" spans="3:23" ht="19.5" x14ac:dyDescent="0.3">
      <c r="C2882" s="2"/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  <c r="W2882" s="1"/>
    </row>
    <row r="2883" spans="3:23" ht="19.5" x14ac:dyDescent="0.3">
      <c r="C2883" s="2"/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  <c r="W2883" s="1"/>
    </row>
    <row r="2884" spans="3:23" ht="19.5" x14ac:dyDescent="0.3">
      <c r="C2884" s="2"/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  <c r="W2884" s="1"/>
    </row>
    <row r="2885" spans="3:23" ht="19.5" x14ac:dyDescent="0.3">
      <c r="C2885" s="2"/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  <c r="W2885" s="1"/>
    </row>
    <row r="2886" spans="3:23" ht="19.5" x14ac:dyDescent="0.3">
      <c r="C2886" s="2"/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  <c r="W2886" s="1"/>
    </row>
    <row r="2887" spans="3:23" ht="19.5" x14ac:dyDescent="0.3">
      <c r="C2887" s="2"/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  <c r="W2887" s="1"/>
    </row>
    <row r="2888" spans="3:23" ht="19.5" x14ac:dyDescent="0.3">
      <c r="C2888" s="2"/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  <c r="W2888" s="1"/>
    </row>
    <row r="2889" spans="3:23" ht="19.5" x14ac:dyDescent="0.3">
      <c r="C2889" s="2"/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  <c r="W2889" s="1"/>
    </row>
    <row r="2890" spans="3:23" ht="19.5" x14ac:dyDescent="0.3">
      <c r="C2890" s="2"/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  <c r="W2890" s="1"/>
    </row>
    <row r="2891" spans="3:23" ht="19.5" x14ac:dyDescent="0.3">
      <c r="C2891" s="2"/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  <c r="W2891" s="1"/>
    </row>
    <row r="2892" spans="3:23" ht="19.5" x14ac:dyDescent="0.3">
      <c r="C2892" s="2"/>
      <c r="D2892" s="1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  <c r="W2892" s="1"/>
    </row>
    <row r="2893" spans="3:23" ht="19.5" x14ac:dyDescent="0.3">
      <c r="C2893" s="2"/>
      <c r="D2893" s="1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  <c r="W2893" s="1"/>
    </row>
    <row r="2894" spans="3:23" ht="19.5" x14ac:dyDescent="0.3">
      <c r="C2894" s="2"/>
      <c r="D2894" s="1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  <c r="W2894" s="1"/>
    </row>
    <row r="2895" spans="3:23" ht="19.5" x14ac:dyDescent="0.3">
      <c r="C2895" s="2"/>
      <c r="D2895" s="1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  <c r="W2895" s="1"/>
    </row>
    <row r="2896" spans="3:23" ht="19.5" x14ac:dyDescent="0.3">
      <c r="C2896" s="2"/>
      <c r="D2896" s="1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  <c r="W2896" s="1"/>
    </row>
    <row r="2897" spans="3:23" ht="19.5" x14ac:dyDescent="0.3">
      <c r="C2897" s="2"/>
      <c r="D2897" s="1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  <c r="W2897" s="1"/>
    </row>
    <row r="2898" spans="3:23" ht="19.5" x14ac:dyDescent="0.3">
      <c r="C2898" s="2"/>
      <c r="D2898" s="1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  <c r="W2898" s="1"/>
    </row>
    <row r="2899" spans="3:23" ht="19.5" x14ac:dyDescent="0.3">
      <c r="C2899" s="2"/>
      <c r="D2899" s="1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  <c r="W2899" s="1"/>
    </row>
    <row r="2900" spans="3:23" ht="19.5" x14ac:dyDescent="0.3">
      <c r="C2900" s="2"/>
      <c r="D2900" s="1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  <c r="W2900" s="1"/>
    </row>
    <row r="2901" spans="3:23" ht="19.5" x14ac:dyDescent="0.3">
      <c r="C2901" s="2"/>
      <c r="D2901" s="1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  <c r="W2901" s="1"/>
    </row>
    <row r="2902" spans="3:23" ht="19.5" x14ac:dyDescent="0.3">
      <c r="C2902" s="2"/>
      <c r="D2902" s="1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  <c r="W2902" s="1"/>
    </row>
    <row r="2903" spans="3:23" ht="19.5" x14ac:dyDescent="0.3">
      <c r="C2903" s="2"/>
      <c r="D2903" s="1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  <c r="W2903" s="1"/>
    </row>
    <row r="2904" spans="3:23" ht="19.5" x14ac:dyDescent="0.3">
      <c r="C2904" s="2"/>
      <c r="D2904" s="1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  <c r="W2904" s="1"/>
    </row>
    <row r="2905" spans="3:23" ht="19.5" x14ac:dyDescent="0.3">
      <c r="C2905" s="2"/>
      <c r="D2905" s="1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  <c r="W2905" s="1"/>
    </row>
    <row r="2906" spans="3:23" ht="19.5" x14ac:dyDescent="0.3">
      <c r="C2906" s="2"/>
      <c r="D2906" s="1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  <c r="W2906" s="1"/>
    </row>
    <row r="2907" spans="3:23" ht="19.5" x14ac:dyDescent="0.3">
      <c r="C2907" s="2"/>
      <c r="D2907" s="1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  <c r="W2907" s="1"/>
    </row>
    <row r="2908" spans="3:23" ht="19.5" x14ac:dyDescent="0.3">
      <c r="C2908" s="2"/>
      <c r="D2908" s="1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  <c r="W2908" s="1"/>
    </row>
    <row r="2909" spans="3:23" ht="19.5" x14ac:dyDescent="0.3">
      <c r="C2909" s="2"/>
      <c r="D2909" s="1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  <c r="W2909" s="1"/>
    </row>
    <row r="2910" spans="3:23" ht="19.5" x14ac:dyDescent="0.3">
      <c r="C2910" s="2"/>
      <c r="D2910" s="1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  <c r="W2910" s="1"/>
    </row>
    <row r="2911" spans="3:23" ht="19.5" x14ac:dyDescent="0.3">
      <c r="C2911" s="2"/>
      <c r="D2911" s="1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  <c r="W2911" s="1"/>
    </row>
    <row r="2912" spans="3:23" ht="19.5" x14ac:dyDescent="0.3">
      <c r="C2912" s="2"/>
      <c r="D2912" s="1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  <c r="W2912" s="1"/>
    </row>
    <row r="2913" spans="3:23" ht="19.5" x14ac:dyDescent="0.3">
      <c r="C2913" s="2"/>
      <c r="D2913" s="1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  <c r="W2913" s="1"/>
    </row>
    <row r="2914" spans="3:23" ht="19.5" x14ac:dyDescent="0.3">
      <c r="C2914" s="2"/>
      <c r="D2914" s="1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  <c r="W2914" s="1"/>
    </row>
    <row r="2915" spans="3:23" ht="19.5" x14ac:dyDescent="0.3">
      <c r="C2915" s="2"/>
      <c r="D2915" s="1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  <c r="W2915" s="1"/>
    </row>
    <row r="2916" spans="3:23" ht="19.5" x14ac:dyDescent="0.3">
      <c r="C2916" s="2"/>
      <c r="D2916" s="1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  <c r="W2916" s="1"/>
    </row>
    <row r="2917" spans="3:23" ht="19.5" x14ac:dyDescent="0.3">
      <c r="C2917" s="2"/>
      <c r="D2917" s="1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  <c r="W2917" s="1"/>
    </row>
    <row r="2918" spans="3:23" ht="19.5" x14ac:dyDescent="0.3">
      <c r="C2918" s="2"/>
      <c r="D2918" s="1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  <c r="W2918" s="1"/>
    </row>
    <row r="2919" spans="3:23" ht="19.5" x14ac:dyDescent="0.3">
      <c r="C2919" s="2"/>
      <c r="D2919" s="1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  <c r="W2919" s="1"/>
    </row>
    <row r="2920" spans="3:23" ht="19.5" x14ac:dyDescent="0.3">
      <c r="C2920" s="2"/>
      <c r="D2920" s="1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  <c r="W2920" s="1"/>
    </row>
    <row r="2921" spans="3:23" ht="19.5" x14ac:dyDescent="0.3">
      <c r="C2921" s="2"/>
      <c r="D2921" s="1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  <c r="W2921" s="1"/>
    </row>
    <row r="2922" spans="3:23" ht="19.5" x14ac:dyDescent="0.3">
      <c r="C2922" s="2"/>
      <c r="D2922" s="1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  <c r="W2922" s="1"/>
    </row>
    <row r="2923" spans="3:23" ht="19.5" x14ac:dyDescent="0.3">
      <c r="C2923" s="2"/>
      <c r="D2923" s="1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  <c r="W2923" s="1"/>
    </row>
    <row r="2924" spans="3:23" ht="19.5" x14ac:dyDescent="0.3">
      <c r="C2924" s="2"/>
      <c r="D2924" s="1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  <c r="W2924" s="1"/>
    </row>
    <row r="2925" spans="3:23" ht="19.5" x14ac:dyDescent="0.3">
      <c r="C2925" s="2"/>
      <c r="D2925" s="1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  <c r="W2925" s="1"/>
    </row>
    <row r="2926" spans="3:23" ht="19.5" x14ac:dyDescent="0.3">
      <c r="C2926" s="2"/>
      <c r="D2926" s="1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  <c r="W2926" s="1"/>
    </row>
    <row r="2927" spans="3:23" ht="19.5" x14ac:dyDescent="0.3">
      <c r="C2927" s="2"/>
      <c r="D2927" s="1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  <c r="W2927" s="1"/>
    </row>
    <row r="2928" spans="3:23" ht="19.5" x14ac:dyDescent="0.3">
      <c r="C2928" s="2"/>
      <c r="D2928" s="1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  <c r="W2928" s="1"/>
    </row>
    <row r="2929" spans="3:23" ht="19.5" x14ac:dyDescent="0.3">
      <c r="C2929" s="2"/>
      <c r="D2929" s="1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  <c r="W2929" s="1"/>
    </row>
    <row r="2930" spans="3:23" ht="19.5" x14ac:dyDescent="0.3">
      <c r="C2930" s="2"/>
      <c r="D2930" s="1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  <c r="W2930" s="1"/>
    </row>
    <row r="2931" spans="3:23" ht="19.5" x14ac:dyDescent="0.3">
      <c r="C2931" s="2"/>
      <c r="D2931" s="1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  <c r="W2931" s="1"/>
    </row>
    <row r="2932" spans="3:23" ht="19.5" x14ac:dyDescent="0.3">
      <c r="C2932" s="2"/>
      <c r="D2932" s="1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  <c r="W2932" s="1"/>
    </row>
    <row r="2933" spans="3:23" ht="19.5" x14ac:dyDescent="0.3">
      <c r="C2933" s="2"/>
      <c r="D2933" s="1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  <c r="W2933" s="1"/>
    </row>
    <row r="2934" spans="3:23" ht="19.5" x14ac:dyDescent="0.3">
      <c r="C2934" s="2"/>
      <c r="D2934" s="1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  <c r="W2934" s="1"/>
    </row>
    <row r="2935" spans="3:23" ht="19.5" x14ac:dyDescent="0.3">
      <c r="C2935" s="2"/>
      <c r="D2935" s="1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  <c r="W2935" s="1"/>
    </row>
    <row r="2936" spans="3:23" ht="19.5" x14ac:dyDescent="0.3">
      <c r="C2936" s="2"/>
      <c r="D2936" s="1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  <c r="W2936" s="1"/>
    </row>
    <row r="2937" spans="3:23" ht="19.5" x14ac:dyDescent="0.3">
      <c r="C2937" s="2"/>
      <c r="D2937" s="1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  <c r="W2937" s="1"/>
    </row>
    <row r="2938" spans="3:23" ht="19.5" x14ac:dyDescent="0.3">
      <c r="C2938" s="2"/>
      <c r="D2938" s="1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  <c r="W2938" s="1"/>
    </row>
    <row r="2939" spans="3:23" ht="19.5" x14ac:dyDescent="0.3">
      <c r="C2939" s="2"/>
      <c r="D2939" s="1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  <c r="W2939" s="1"/>
    </row>
    <row r="2940" spans="3:23" ht="19.5" x14ac:dyDescent="0.3">
      <c r="C2940" s="2"/>
      <c r="D2940" s="1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  <c r="W2940" s="1"/>
    </row>
    <row r="2941" spans="3:23" ht="19.5" x14ac:dyDescent="0.3">
      <c r="C2941" s="2"/>
      <c r="D2941" s="1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  <c r="W2941" s="1"/>
    </row>
    <row r="2942" spans="3:23" ht="19.5" x14ac:dyDescent="0.3">
      <c r="C2942" s="2"/>
      <c r="D2942" s="1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  <c r="W2942" s="1"/>
    </row>
    <row r="2943" spans="3:23" ht="19.5" x14ac:dyDescent="0.3">
      <c r="C2943" s="2"/>
      <c r="D2943" s="1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  <c r="W2943" s="1"/>
    </row>
    <row r="2944" spans="3:23" ht="19.5" x14ac:dyDescent="0.3">
      <c r="C2944" s="2"/>
      <c r="D2944" s="1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  <c r="W2944" s="1"/>
    </row>
    <row r="2945" spans="3:23" ht="19.5" x14ac:dyDescent="0.3">
      <c r="C2945" s="2"/>
      <c r="D2945" s="1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  <c r="W2945" s="1"/>
    </row>
    <row r="2946" spans="3:23" ht="19.5" x14ac:dyDescent="0.3">
      <c r="C2946" s="2"/>
      <c r="D2946" s="1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  <c r="W2946" s="1"/>
    </row>
    <row r="2947" spans="3:23" ht="19.5" x14ac:dyDescent="0.3">
      <c r="C2947" s="2"/>
      <c r="D2947" s="1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  <c r="W2947" s="1"/>
    </row>
    <row r="2948" spans="3:23" ht="19.5" x14ac:dyDescent="0.3">
      <c r="C2948" s="2"/>
      <c r="D2948" s="1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  <c r="W2948" s="1"/>
    </row>
    <row r="2949" spans="3:23" ht="19.5" x14ac:dyDescent="0.3">
      <c r="C2949" s="2"/>
      <c r="D2949" s="1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  <c r="W2949" s="1"/>
    </row>
    <row r="2950" spans="3:23" ht="19.5" x14ac:dyDescent="0.3">
      <c r="C2950" s="2"/>
      <c r="D2950" s="1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  <c r="W2950" s="1"/>
    </row>
    <row r="2951" spans="3:23" ht="19.5" x14ac:dyDescent="0.3">
      <c r="C2951" s="2"/>
      <c r="D2951" s="1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  <c r="W2951" s="1"/>
    </row>
    <row r="2952" spans="3:23" ht="19.5" x14ac:dyDescent="0.3">
      <c r="C2952" s="2"/>
      <c r="D2952" s="1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  <c r="W2952" s="1"/>
    </row>
    <row r="2953" spans="3:23" ht="19.5" x14ac:dyDescent="0.3">
      <c r="C2953" s="2"/>
      <c r="D2953" s="1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  <c r="W2953" s="1"/>
    </row>
    <row r="2954" spans="3:23" ht="19.5" x14ac:dyDescent="0.3">
      <c r="C2954" s="2"/>
      <c r="D2954" s="1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  <c r="W2954" s="1"/>
    </row>
    <row r="2955" spans="3:23" ht="19.5" x14ac:dyDescent="0.3">
      <c r="C2955" s="2"/>
      <c r="D2955" s="1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  <c r="W2955" s="1"/>
    </row>
    <row r="2956" spans="3:23" ht="19.5" x14ac:dyDescent="0.3">
      <c r="C2956" s="2"/>
      <c r="D2956" s="1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  <c r="W2956" s="1"/>
    </row>
    <row r="2957" spans="3:23" ht="19.5" x14ac:dyDescent="0.3">
      <c r="C2957" s="2"/>
      <c r="D2957" s="1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  <c r="W2957" s="1"/>
    </row>
    <row r="2958" spans="3:23" ht="19.5" x14ac:dyDescent="0.3">
      <c r="C2958" s="2"/>
      <c r="D2958" s="1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  <c r="W2958" s="1"/>
    </row>
    <row r="2959" spans="3:23" ht="19.5" x14ac:dyDescent="0.3">
      <c r="C2959" s="2"/>
      <c r="D2959" s="1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  <c r="W2959" s="1"/>
    </row>
    <row r="2960" spans="3:23" ht="19.5" x14ac:dyDescent="0.3">
      <c r="C2960" s="2"/>
      <c r="D2960" s="1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  <c r="W2960" s="1"/>
    </row>
    <row r="2961" spans="3:23" ht="19.5" x14ac:dyDescent="0.3">
      <c r="C2961" s="2"/>
      <c r="D2961" s="1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  <c r="W2961" s="1"/>
    </row>
    <row r="2962" spans="3:23" ht="19.5" x14ac:dyDescent="0.3">
      <c r="C2962" s="2"/>
      <c r="D2962" s="1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  <c r="W2962" s="1"/>
    </row>
    <row r="2963" spans="3:23" ht="19.5" x14ac:dyDescent="0.3">
      <c r="C2963" s="2"/>
      <c r="D2963" s="1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  <c r="W2963" s="1"/>
    </row>
    <row r="2964" spans="3:23" ht="19.5" x14ac:dyDescent="0.3">
      <c r="C2964" s="2"/>
      <c r="D2964" s="1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  <c r="W2964" s="1"/>
    </row>
    <row r="2965" spans="3:23" ht="19.5" x14ac:dyDescent="0.3">
      <c r="C2965" s="2"/>
      <c r="D2965" s="1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  <c r="W2965" s="1"/>
    </row>
    <row r="2966" spans="3:23" ht="19.5" x14ac:dyDescent="0.3">
      <c r="C2966" s="2"/>
      <c r="D2966" s="1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  <c r="W2966" s="1"/>
    </row>
    <row r="2967" spans="3:23" ht="19.5" x14ac:dyDescent="0.3">
      <c r="C2967" s="2"/>
      <c r="D2967" s="1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  <c r="W2967" s="1"/>
    </row>
    <row r="2968" spans="3:23" ht="19.5" x14ac:dyDescent="0.3">
      <c r="C2968" s="2"/>
      <c r="D2968" s="1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  <c r="W2968" s="1"/>
    </row>
    <row r="2969" spans="3:23" ht="19.5" x14ac:dyDescent="0.3">
      <c r="C2969" s="2"/>
      <c r="D2969" s="1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  <c r="W2969" s="1"/>
    </row>
    <row r="2970" spans="3:23" ht="19.5" x14ac:dyDescent="0.3">
      <c r="C2970" s="2"/>
      <c r="D2970" s="1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  <c r="W2970" s="1"/>
    </row>
    <row r="2971" spans="3:23" ht="19.5" x14ac:dyDescent="0.3">
      <c r="C2971" s="2"/>
      <c r="D2971" s="1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  <c r="W2971" s="1"/>
    </row>
    <row r="2972" spans="3:23" ht="19.5" x14ac:dyDescent="0.3">
      <c r="C2972" s="2"/>
      <c r="D2972" s="1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  <c r="W2972" s="1"/>
    </row>
    <row r="2973" spans="3:23" ht="19.5" x14ac:dyDescent="0.3">
      <c r="C2973" s="2"/>
      <c r="D2973" s="1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  <c r="W2973" s="1"/>
    </row>
    <row r="2974" spans="3:23" ht="19.5" x14ac:dyDescent="0.3">
      <c r="C2974" s="2"/>
      <c r="D2974" s="1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  <c r="W2974" s="1"/>
    </row>
    <row r="2975" spans="3:23" ht="19.5" x14ac:dyDescent="0.3">
      <c r="C2975" s="2"/>
      <c r="D2975" s="1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  <c r="W2975" s="1"/>
    </row>
    <row r="2976" spans="3:23" ht="19.5" x14ac:dyDescent="0.3">
      <c r="C2976" s="2"/>
      <c r="D2976" s="1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  <c r="W2976" s="1"/>
    </row>
    <row r="2977" spans="3:23" ht="19.5" x14ac:dyDescent="0.3">
      <c r="C2977" s="2"/>
      <c r="D2977" s="1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  <c r="W2977" s="1"/>
    </row>
    <row r="2978" spans="3:23" ht="19.5" x14ac:dyDescent="0.3">
      <c r="C2978" s="2"/>
      <c r="D2978" s="1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  <c r="W2978" s="1"/>
    </row>
    <row r="2979" spans="3:23" ht="19.5" x14ac:dyDescent="0.3">
      <c r="C2979" s="2"/>
      <c r="D2979" s="1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  <c r="W2979" s="1"/>
    </row>
    <row r="2980" spans="3:23" ht="19.5" x14ac:dyDescent="0.3">
      <c r="C2980" s="2"/>
      <c r="D2980" s="1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  <c r="W2980" s="1"/>
    </row>
    <row r="2981" spans="3:23" ht="19.5" x14ac:dyDescent="0.3">
      <c r="C2981" s="2"/>
      <c r="D2981" s="1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  <c r="W2981" s="1"/>
    </row>
    <row r="2982" spans="3:23" ht="19.5" x14ac:dyDescent="0.3">
      <c r="C2982" s="2"/>
      <c r="D2982" s="1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  <c r="W2982" s="1"/>
    </row>
    <row r="2983" spans="3:23" ht="19.5" x14ac:dyDescent="0.3">
      <c r="C2983" s="2"/>
      <c r="D2983" s="1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  <c r="W2983" s="1"/>
    </row>
    <row r="2984" spans="3:23" ht="19.5" x14ac:dyDescent="0.3">
      <c r="C2984" s="2"/>
      <c r="D2984" s="1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  <c r="W2984" s="1"/>
    </row>
    <row r="2985" spans="3:23" ht="19.5" x14ac:dyDescent="0.3">
      <c r="C2985" s="2"/>
      <c r="D2985" s="1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  <c r="W2985" s="1"/>
    </row>
    <row r="2986" spans="3:23" ht="19.5" x14ac:dyDescent="0.3">
      <c r="C2986" s="2"/>
      <c r="D2986" s="1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  <c r="W2986" s="1"/>
    </row>
    <row r="2987" spans="3:23" ht="19.5" x14ac:dyDescent="0.3">
      <c r="C2987" s="2"/>
      <c r="D2987" s="1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  <c r="W2987" s="1"/>
    </row>
    <row r="2988" spans="3:23" ht="19.5" x14ac:dyDescent="0.3">
      <c r="C2988" s="2"/>
      <c r="D2988" s="1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  <c r="W2988" s="1"/>
    </row>
    <row r="2989" spans="3:23" ht="19.5" x14ac:dyDescent="0.3">
      <c r="C2989" s="2"/>
      <c r="D2989" s="1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  <c r="W2989" s="1"/>
    </row>
    <row r="2990" spans="3:23" ht="19.5" x14ac:dyDescent="0.3">
      <c r="C2990" s="2"/>
      <c r="D2990" s="1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  <c r="W2990" s="1"/>
    </row>
    <row r="2991" spans="3:23" ht="19.5" x14ac:dyDescent="0.3">
      <c r="C2991" s="2"/>
      <c r="D2991" s="1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  <c r="W2991" s="1"/>
    </row>
    <row r="2992" spans="3:23" ht="19.5" x14ac:dyDescent="0.3">
      <c r="C2992" s="2"/>
      <c r="D2992" s="1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  <c r="W2992" s="1"/>
    </row>
    <row r="2993" spans="3:23" ht="19.5" x14ac:dyDescent="0.3">
      <c r="C2993" s="2"/>
      <c r="D2993" s="1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  <c r="W2993" s="1"/>
    </row>
    <row r="2994" spans="3:23" ht="19.5" x14ac:dyDescent="0.3">
      <c r="C2994" s="2"/>
      <c r="D2994" s="1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  <c r="W2994" s="1"/>
    </row>
    <row r="2995" spans="3:23" ht="19.5" x14ac:dyDescent="0.3">
      <c r="C2995" s="2"/>
      <c r="D2995" s="1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  <c r="W2995" s="1"/>
    </row>
    <row r="2996" spans="3:23" ht="19.5" x14ac:dyDescent="0.3">
      <c r="C2996" s="2"/>
      <c r="D2996" s="1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  <c r="W2996" s="1"/>
    </row>
    <row r="2997" spans="3:23" ht="19.5" x14ac:dyDescent="0.3">
      <c r="C2997" s="2"/>
      <c r="D2997" s="1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  <c r="W2997" s="1"/>
    </row>
    <row r="2998" spans="3:23" ht="19.5" x14ac:dyDescent="0.3">
      <c r="C2998" s="2"/>
      <c r="D2998" s="1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  <c r="W2998" s="1"/>
    </row>
    <row r="2999" spans="3:23" ht="19.5" x14ac:dyDescent="0.3">
      <c r="C2999" s="2"/>
      <c r="D2999" s="1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  <c r="W2999" s="1"/>
    </row>
    <row r="3000" spans="3:23" ht="19.5" x14ac:dyDescent="0.3">
      <c r="C3000" s="2"/>
      <c r="D3000" s="1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  <c r="W3000" s="1"/>
    </row>
    <row r="3001" spans="3:23" ht="19.5" x14ac:dyDescent="0.3">
      <c r="C3001" s="2"/>
      <c r="D3001" s="1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  <c r="W3001" s="1"/>
    </row>
    <row r="3002" spans="3:23" ht="19.5" x14ac:dyDescent="0.3">
      <c r="C3002" s="2"/>
      <c r="D3002" s="1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  <c r="W3002" s="1"/>
    </row>
    <row r="3003" spans="3:23" ht="19.5" x14ac:dyDescent="0.3">
      <c r="C3003" s="2"/>
      <c r="D3003" s="1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  <c r="W3003" s="1"/>
    </row>
    <row r="3004" spans="3:23" ht="19.5" x14ac:dyDescent="0.3">
      <c r="C3004" s="2"/>
      <c r="D3004" s="1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  <c r="W3004" s="1"/>
    </row>
    <row r="3005" spans="3:23" ht="19.5" x14ac:dyDescent="0.3">
      <c r="C3005" s="2"/>
      <c r="D3005" s="1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  <c r="W3005" s="1"/>
    </row>
    <row r="3006" spans="3:23" ht="19.5" x14ac:dyDescent="0.3">
      <c r="C3006" s="2"/>
      <c r="D3006" s="1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  <c r="W3006" s="1"/>
    </row>
    <row r="3007" spans="3:23" ht="19.5" x14ac:dyDescent="0.3">
      <c r="C3007" s="2"/>
      <c r="D3007" s="1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  <c r="W3007" s="1"/>
    </row>
    <row r="3008" spans="3:23" ht="19.5" x14ac:dyDescent="0.3">
      <c r="C3008" s="2"/>
      <c r="D3008" s="1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  <c r="W3008" s="1"/>
    </row>
    <row r="3009" spans="3:23" ht="19.5" x14ac:dyDescent="0.3">
      <c r="C3009" s="2"/>
      <c r="D3009" s="1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  <c r="W3009" s="1"/>
    </row>
    <row r="3010" spans="3:23" ht="19.5" x14ac:dyDescent="0.3">
      <c r="C3010" s="2"/>
      <c r="D3010" s="1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  <c r="W3010" s="1"/>
    </row>
    <row r="3011" spans="3:23" ht="19.5" x14ac:dyDescent="0.3">
      <c r="C3011" s="2"/>
      <c r="D3011" s="1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  <c r="W3011" s="1"/>
    </row>
    <row r="3012" spans="3:23" ht="19.5" x14ac:dyDescent="0.3">
      <c r="C3012" s="2"/>
      <c r="D3012" s="1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  <c r="W3012" s="1"/>
    </row>
    <row r="3013" spans="3:23" ht="19.5" x14ac:dyDescent="0.3">
      <c r="C3013" s="2"/>
      <c r="D3013" s="1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  <c r="W3013" s="1"/>
    </row>
    <row r="3014" spans="3:23" ht="19.5" x14ac:dyDescent="0.3">
      <c r="C3014" s="2"/>
      <c r="D3014" s="1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  <c r="W3014" s="1"/>
    </row>
    <row r="3015" spans="3:23" ht="19.5" x14ac:dyDescent="0.3">
      <c r="C3015" s="2"/>
      <c r="D3015" s="1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  <c r="W3015" s="1"/>
    </row>
    <row r="3016" spans="3:23" ht="19.5" x14ac:dyDescent="0.3">
      <c r="C3016" s="2"/>
      <c r="D3016" s="1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  <c r="W3016" s="1"/>
    </row>
    <row r="3017" spans="3:23" ht="19.5" x14ac:dyDescent="0.3">
      <c r="C3017" s="2"/>
      <c r="D3017" s="1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  <c r="W3017" s="1"/>
    </row>
    <row r="3018" spans="3:23" ht="19.5" x14ac:dyDescent="0.3">
      <c r="C3018" s="2"/>
      <c r="D3018" s="1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  <c r="W3018" s="1"/>
    </row>
    <row r="3019" spans="3:23" ht="19.5" x14ac:dyDescent="0.3">
      <c r="C3019" s="2"/>
      <c r="D3019" s="1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  <c r="W3019" s="1"/>
    </row>
    <row r="3020" spans="3:23" ht="19.5" x14ac:dyDescent="0.3">
      <c r="C3020" s="2"/>
      <c r="D3020" s="1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  <c r="W3020" s="1"/>
    </row>
    <row r="3021" spans="3:23" ht="19.5" x14ac:dyDescent="0.3">
      <c r="C3021" s="2"/>
      <c r="D3021" s="1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  <c r="W3021" s="1"/>
    </row>
    <row r="3022" spans="3:23" ht="19.5" x14ac:dyDescent="0.3">
      <c r="C3022" s="2"/>
      <c r="D3022" s="1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  <c r="W3022" s="1"/>
    </row>
    <row r="3023" spans="3:23" ht="19.5" x14ac:dyDescent="0.3">
      <c r="C3023" s="2"/>
      <c r="D3023" s="1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  <c r="W3023" s="1"/>
    </row>
    <row r="3024" spans="3:23" ht="19.5" x14ac:dyDescent="0.3">
      <c r="C3024" s="2"/>
      <c r="D3024" s="1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  <c r="W3024" s="1"/>
    </row>
    <row r="3025" spans="3:23" ht="19.5" x14ac:dyDescent="0.3">
      <c r="C3025" s="2"/>
      <c r="D3025" s="1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  <c r="W3025" s="1"/>
    </row>
    <row r="3026" spans="3:23" ht="19.5" x14ac:dyDescent="0.3">
      <c r="C3026" s="2"/>
      <c r="D3026" s="1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  <c r="W3026" s="1"/>
    </row>
    <row r="3027" spans="3:23" ht="19.5" x14ac:dyDescent="0.3">
      <c r="C3027" s="2"/>
      <c r="D3027" s="1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  <c r="W3027" s="1"/>
    </row>
    <row r="3028" spans="3:23" ht="19.5" x14ac:dyDescent="0.3">
      <c r="C3028" s="2"/>
      <c r="D3028" s="1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  <c r="W3028" s="1"/>
    </row>
    <row r="3029" spans="3:23" ht="19.5" x14ac:dyDescent="0.3">
      <c r="C3029" s="2"/>
      <c r="D3029" s="1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  <c r="W3029" s="1"/>
    </row>
    <row r="3030" spans="3:23" ht="19.5" x14ac:dyDescent="0.3">
      <c r="C3030" s="2"/>
      <c r="D3030" s="1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  <c r="W3030" s="1"/>
    </row>
    <row r="3031" spans="3:23" ht="19.5" x14ac:dyDescent="0.3">
      <c r="C3031" s="2"/>
      <c r="D3031" s="1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  <c r="W3031" s="1"/>
    </row>
    <row r="3032" spans="3:23" ht="19.5" x14ac:dyDescent="0.3">
      <c r="C3032" s="2"/>
      <c r="D3032" s="1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  <c r="W3032" s="1"/>
    </row>
    <row r="3033" spans="3:23" ht="19.5" x14ac:dyDescent="0.3">
      <c r="C3033" s="2"/>
      <c r="D3033" s="1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  <c r="W3033" s="1"/>
    </row>
    <row r="3034" spans="3:23" ht="19.5" x14ac:dyDescent="0.3">
      <c r="C3034" s="2"/>
      <c r="D3034" s="1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  <c r="W3034" s="1"/>
    </row>
    <row r="3035" spans="3:23" ht="19.5" x14ac:dyDescent="0.3">
      <c r="C3035" s="2"/>
      <c r="D3035" s="1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  <c r="W3035" s="1"/>
    </row>
    <row r="3036" spans="3:23" ht="19.5" x14ac:dyDescent="0.3">
      <c r="C3036" s="2"/>
      <c r="D3036" s="1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  <c r="W3036" s="1"/>
    </row>
    <row r="3037" spans="3:23" ht="19.5" x14ac:dyDescent="0.3">
      <c r="C3037" s="2"/>
      <c r="D3037" s="1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  <c r="W3037" s="1"/>
    </row>
    <row r="3038" spans="3:23" ht="19.5" x14ac:dyDescent="0.3">
      <c r="C3038" s="2"/>
      <c r="D3038" s="1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  <c r="W3038" s="1"/>
    </row>
    <row r="3039" spans="3:23" ht="19.5" x14ac:dyDescent="0.3">
      <c r="C3039" s="2"/>
      <c r="D3039" s="1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  <c r="W3039" s="1"/>
    </row>
    <row r="3040" spans="3:23" ht="19.5" x14ac:dyDescent="0.3">
      <c r="C3040" s="2"/>
      <c r="D3040" s="1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  <c r="W3040" s="1"/>
    </row>
    <row r="3041" spans="3:23" ht="19.5" x14ac:dyDescent="0.3">
      <c r="C3041" s="2"/>
      <c r="D3041" s="1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  <c r="W3041" s="1"/>
    </row>
    <row r="3042" spans="3:23" ht="19.5" x14ac:dyDescent="0.3">
      <c r="C3042" s="2"/>
      <c r="D3042" s="1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  <c r="W3042" s="1"/>
    </row>
    <row r="3043" spans="3:23" ht="19.5" x14ac:dyDescent="0.3">
      <c r="C3043" s="2"/>
      <c r="D3043" s="1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  <c r="W3043" s="1"/>
    </row>
    <row r="3044" spans="3:23" ht="19.5" x14ac:dyDescent="0.3">
      <c r="C3044" s="2"/>
      <c r="D3044" s="1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  <c r="W3044" s="1"/>
    </row>
    <row r="3045" spans="3:23" ht="19.5" x14ac:dyDescent="0.3">
      <c r="C3045" s="2"/>
      <c r="D3045" s="1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  <c r="W3045" s="1"/>
    </row>
    <row r="3046" spans="3:23" ht="19.5" x14ac:dyDescent="0.3">
      <c r="C3046" s="2"/>
      <c r="D3046" s="1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  <c r="W3046" s="1"/>
    </row>
    <row r="3047" spans="3:23" ht="19.5" x14ac:dyDescent="0.3">
      <c r="C3047" s="2"/>
      <c r="D3047" s="1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  <c r="W3047" s="1"/>
    </row>
    <row r="3048" spans="3:23" ht="19.5" x14ac:dyDescent="0.3">
      <c r="C3048" s="2"/>
      <c r="D3048" s="1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  <c r="W3048" s="1"/>
    </row>
    <row r="3049" spans="3:23" ht="19.5" x14ac:dyDescent="0.3">
      <c r="C3049" s="2"/>
      <c r="D3049" s="1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  <c r="W3049" s="1"/>
    </row>
    <row r="3050" spans="3:23" ht="19.5" x14ac:dyDescent="0.3">
      <c r="C3050" s="2"/>
      <c r="D3050" s="1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  <c r="W3050" s="1"/>
    </row>
    <row r="3051" spans="3:23" ht="19.5" x14ac:dyDescent="0.3">
      <c r="C3051" s="2"/>
      <c r="D3051" s="1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  <c r="W3051" s="1"/>
    </row>
    <row r="3052" spans="3:23" ht="19.5" x14ac:dyDescent="0.3">
      <c r="C3052" s="2"/>
      <c r="D3052" s="1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  <c r="W3052" s="1"/>
    </row>
    <row r="3053" spans="3:23" ht="19.5" x14ac:dyDescent="0.3">
      <c r="C3053" s="2"/>
      <c r="D3053" s="1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  <c r="W3053" s="1"/>
    </row>
    <row r="3054" spans="3:23" ht="19.5" x14ac:dyDescent="0.3">
      <c r="C3054" s="2"/>
      <c r="D3054" s="1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  <c r="W3054" s="1"/>
    </row>
    <row r="3055" spans="3:23" ht="19.5" x14ac:dyDescent="0.3">
      <c r="C3055" s="2"/>
      <c r="D3055" s="1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  <c r="W3055" s="1"/>
    </row>
    <row r="3056" spans="3:23" ht="19.5" x14ac:dyDescent="0.3">
      <c r="C3056" s="2"/>
      <c r="D3056" s="1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  <c r="W3056" s="1"/>
    </row>
    <row r="3057" spans="3:23" ht="19.5" x14ac:dyDescent="0.3">
      <c r="C3057" s="2"/>
      <c r="D3057" s="1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  <c r="W3057" s="1"/>
    </row>
    <row r="3058" spans="3:23" ht="19.5" x14ac:dyDescent="0.3">
      <c r="C3058" s="2"/>
      <c r="D3058" s="1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  <c r="W3058" s="1"/>
    </row>
    <row r="3059" spans="3:23" ht="19.5" x14ac:dyDescent="0.3">
      <c r="C3059" s="2"/>
      <c r="D3059" s="1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  <c r="W3059" s="1"/>
    </row>
    <row r="3060" spans="3:23" ht="19.5" x14ac:dyDescent="0.3">
      <c r="C3060" s="2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  <c r="W3060" s="1"/>
    </row>
    <row r="3061" spans="3:23" ht="19.5" x14ac:dyDescent="0.3">
      <c r="C3061" s="2"/>
      <c r="D3061" s="1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  <c r="W3061" s="1"/>
    </row>
    <row r="3062" spans="3:23" ht="19.5" x14ac:dyDescent="0.3">
      <c r="C3062" s="2"/>
      <c r="D3062" s="1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  <c r="W3062" s="1"/>
    </row>
    <row r="3063" spans="3:23" ht="19.5" x14ac:dyDescent="0.3">
      <c r="C3063" s="2"/>
      <c r="D3063" s="1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  <c r="W3063" s="1"/>
    </row>
    <row r="3064" spans="3:23" ht="19.5" x14ac:dyDescent="0.3">
      <c r="C3064" s="2"/>
      <c r="D3064" s="1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  <c r="W3064" s="1"/>
    </row>
    <row r="3065" spans="3:23" ht="19.5" x14ac:dyDescent="0.3">
      <c r="C3065" s="2"/>
      <c r="D3065" s="1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  <c r="W3065" s="1"/>
    </row>
    <row r="3066" spans="3:23" ht="19.5" x14ac:dyDescent="0.3">
      <c r="C3066" s="2"/>
      <c r="D3066" s="1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  <c r="W3066" s="1"/>
    </row>
    <row r="3067" spans="3:23" ht="19.5" x14ac:dyDescent="0.3">
      <c r="C3067" s="2"/>
      <c r="D3067" s="1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  <c r="W3067" s="1"/>
    </row>
    <row r="3068" spans="3:23" ht="19.5" x14ac:dyDescent="0.3">
      <c r="C3068" s="2"/>
      <c r="D3068" s="1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  <c r="W3068" s="1"/>
    </row>
    <row r="3069" spans="3:23" ht="19.5" x14ac:dyDescent="0.3">
      <c r="C3069" s="2"/>
      <c r="D3069" s="1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  <c r="W3069" s="1"/>
    </row>
    <row r="3070" spans="3:23" ht="19.5" x14ac:dyDescent="0.3">
      <c r="C3070" s="2"/>
      <c r="D3070" s="1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  <c r="W3070" s="1"/>
    </row>
    <row r="3071" spans="3:23" ht="19.5" x14ac:dyDescent="0.3">
      <c r="C3071" s="2"/>
      <c r="D3071" s="1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  <c r="W3071" s="1"/>
    </row>
    <row r="3072" spans="3:23" ht="19.5" x14ac:dyDescent="0.3">
      <c r="C3072" s="2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  <c r="W3072" s="1"/>
    </row>
    <row r="3073" spans="3:23" ht="19.5" x14ac:dyDescent="0.3">
      <c r="C3073" s="2"/>
      <c r="D3073" s="1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  <c r="W3073" s="1"/>
    </row>
    <row r="3074" spans="3:23" ht="19.5" x14ac:dyDescent="0.3">
      <c r="C3074" s="2"/>
      <c r="D3074" s="1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  <c r="W3074" s="1"/>
    </row>
    <row r="3075" spans="3:23" ht="19.5" x14ac:dyDescent="0.3">
      <c r="C3075" s="2"/>
      <c r="D3075" s="1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  <c r="W3075" s="1"/>
    </row>
    <row r="3076" spans="3:23" ht="19.5" x14ac:dyDescent="0.3">
      <c r="C3076" s="2"/>
      <c r="D3076" s="1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  <c r="W3076" s="1"/>
    </row>
    <row r="3077" spans="3:23" ht="19.5" x14ac:dyDescent="0.3">
      <c r="C3077" s="2"/>
      <c r="D3077" s="1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  <c r="W3077" s="1"/>
    </row>
    <row r="3078" spans="3:23" ht="19.5" x14ac:dyDescent="0.3">
      <c r="C3078" s="2"/>
      <c r="D3078" s="1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  <c r="W3078" s="1"/>
    </row>
    <row r="3079" spans="3:23" ht="19.5" x14ac:dyDescent="0.3">
      <c r="C3079" s="2"/>
      <c r="D3079" s="1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  <c r="W3079" s="1"/>
    </row>
    <row r="3080" spans="3:23" ht="19.5" x14ac:dyDescent="0.3">
      <c r="C3080" s="2"/>
      <c r="D3080" s="1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  <c r="W3080" s="1"/>
    </row>
    <row r="3081" spans="3:23" ht="19.5" x14ac:dyDescent="0.3">
      <c r="C3081" s="2"/>
      <c r="D3081" s="1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  <c r="W3081" s="1"/>
    </row>
    <row r="3082" spans="3:23" ht="19.5" x14ac:dyDescent="0.3">
      <c r="C3082" s="2"/>
      <c r="D3082" s="1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  <c r="W3082" s="1"/>
    </row>
    <row r="3083" spans="3:23" ht="19.5" x14ac:dyDescent="0.3">
      <c r="C3083" s="2"/>
      <c r="D3083" s="1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  <c r="W3083" s="1"/>
    </row>
    <row r="3084" spans="3:23" ht="19.5" x14ac:dyDescent="0.3">
      <c r="C3084" s="2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  <c r="W3084" s="1"/>
    </row>
    <row r="3085" spans="3:23" ht="19.5" x14ac:dyDescent="0.3">
      <c r="C3085" s="2"/>
      <c r="D3085" s="1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  <c r="W3085" s="1"/>
    </row>
    <row r="3086" spans="3:23" ht="19.5" x14ac:dyDescent="0.3">
      <c r="C3086" s="2"/>
      <c r="D3086" s="1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  <c r="W3086" s="1"/>
    </row>
    <row r="3087" spans="3:23" ht="19.5" x14ac:dyDescent="0.3">
      <c r="C3087" s="2"/>
      <c r="D3087" s="1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  <c r="W3087" s="1"/>
    </row>
    <row r="3088" spans="3:23" ht="19.5" x14ac:dyDescent="0.3">
      <c r="C3088" s="2"/>
      <c r="D3088" s="1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  <c r="W3088" s="1"/>
    </row>
    <row r="3089" spans="3:23" ht="19.5" x14ac:dyDescent="0.3">
      <c r="C3089" s="2"/>
      <c r="D3089" s="1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  <c r="W3089" s="1"/>
    </row>
    <row r="3090" spans="3:23" ht="19.5" x14ac:dyDescent="0.3">
      <c r="C3090" s="2"/>
      <c r="D3090" s="1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  <c r="W3090" s="1"/>
    </row>
    <row r="3091" spans="3:23" ht="19.5" x14ac:dyDescent="0.3">
      <c r="C3091" s="2"/>
      <c r="D3091" s="1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  <c r="W3091" s="1"/>
    </row>
    <row r="3092" spans="3:23" ht="19.5" x14ac:dyDescent="0.3">
      <c r="C3092" s="2"/>
      <c r="D3092" s="1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  <c r="W3092" s="1"/>
    </row>
    <row r="3093" spans="3:23" ht="19.5" x14ac:dyDescent="0.3">
      <c r="C3093" s="2"/>
      <c r="D3093" s="1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  <c r="W3093" s="1"/>
    </row>
    <row r="3094" spans="3:23" ht="19.5" x14ac:dyDescent="0.3">
      <c r="C3094" s="2"/>
      <c r="D3094" s="1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  <c r="W3094" s="1"/>
    </row>
    <row r="3095" spans="3:23" ht="19.5" x14ac:dyDescent="0.3">
      <c r="C3095" s="2"/>
      <c r="D3095" s="1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  <c r="W3095" s="1"/>
    </row>
    <row r="3096" spans="3:23" ht="19.5" x14ac:dyDescent="0.3">
      <c r="C3096" s="2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  <c r="W3096" s="1"/>
    </row>
    <row r="3097" spans="3:23" ht="19.5" x14ac:dyDescent="0.3">
      <c r="C3097" s="2"/>
      <c r="D3097" s="1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  <c r="W3097" s="1"/>
    </row>
    <row r="3098" spans="3:23" ht="19.5" x14ac:dyDescent="0.3">
      <c r="C3098" s="2"/>
      <c r="D3098" s="1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  <c r="W3098" s="1"/>
    </row>
    <row r="3099" spans="3:23" ht="19.5" x14ac:dyDescent="0.3">
      <c r="C3099" s="2"/>
      <c r="D3099" s="1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  <c r="W3099" s="1"/>
    </row>
    <row r="3100" spans="3:23" ht="19.5" x14ac:dyDescent="0.3">
      <c r="C3100" s="2"/>
      <c r="D3100" s="1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  <c r="W3100" s="1"/>
    </row>
    <row r="3101" spans="3:23" ht="19.5" x14ac:dyDescent="0.3">
      <c r="C3101" s="2"/>
      <c r="D3101" s="1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  <c r="W3101" s="1"/>
    </row>
    <row r="3102" spans="3:23" ht="19.5" x14ac:dyDescent="0.3">
      <c r="C3102" s="2"/>
      <c r="D3102" s="1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  <c r="W3102" s="1"/>
    </row>
    <row r="3103" spans="3:23" ht="19.5" x14ac:dyDescent="0.3">
      <c r="C3103" s="2"/>
      <c r="D3103" s="1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  <c r="W3103" s="1"/>
    </row>
    <row r="3104" spans="3:23" ht="19.5" x14ac:dyDescent="0.3">
      <c r="C3104" s="2"/>
      <c r="D3104" s="1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  <c r="W3104" s="1"/>
    </row>
    <row r="3105" spans="3:23" ht="19.5" x14ac:dyDescent="0.3">
      <c r="C3105" s="2"/>
      <c r="D3105" s="1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  <c r="W3105" s="1"/>
    </row>
    <row r="3106" spans="3:23" ht="19.5" x14ac:dyDescent="0.3">
      <c r="C3106" s="2"/>
      <c r="D3106" s="1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  <c r="W3106" s="1"/>
    </row>
    <row r="3107" spans="3:23" ht="19.5" x14ac:dyDescent="0.3">
      <c r="C3107" s="2"/>
      <c r="D3107" s="1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  <c r="W3107" s="1"/>
    </row>
    <row r="3108" spans="3:23" ht="19.5" x14ac:dyDescent="0.3">
      <c r="C3108" s="2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  <c r="W3108" s="1"/>
    </row>
    <row r="3109" spans="3:23" ht="19.5" x14ac:dyDescent="0.3">
      <c r="C3109" s="2"/>
      <c r="D3109" s="1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  <c r="W3109" s="1"/>
    </row>
    <row r="3110" spans="3:23" ht="19.5" x14ac:dyDescent="0.3">
      <c r="C3110" s="2"/>
      <c r="D3110" s="1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  <c r="W3110" s="1"/>
    </row>
    <row r="3111" spans="3:23" ht="19.5" x14ac:dyDescent="0.3">
      <c r="C3111" s="2"/>
      <c r="D3111" s="1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  <c r="W3111" s="1"/>
    </row>
    <row r="3112" spans="3:23" ht="19.5" x14ac:dyDescent="0.3">
      <c r="C3112" s="2"/>
      <c r="D3112" s="1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  <c r="W3112" s="1"/>
    </row>
    <row r="3113" spans="3:23" ht="19.5" x14ac:dyDescent="0.3">
      <c r="C3113" s="2"/>
      <c r="D3113" s="1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  <c r="W3113" s="1"/>
    </row>
    <row r="3114" spans="3:23" ht="19.5" x14ac:dyDescent="0.3">
      <c r="C3114" s="2"/>
      <c r="D3114" s="1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  <c r="W3114" s="1"/>
    </row>
    <row r="3115" spans="3:23" ht="19.5" x14ac:dyDescent="0.3">
      <c r="C3115" s="2"/>
      <c r="D3115" s="1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  <c r="W3115" s="1"/>
    </row>
    <row r="3116" spans="3:23" ht="19.5" x14ac:dyDescent="0.3">
      <c r="C3116" s="2"/>
      <c r="D3116" s="1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  <c r="W3116" s="1"/>
    </row>
    <row r="3117" spans="3:23" ht="19.5" x14ac:dyDescent="0.3">
      <c r="C3117" s="2"/>
      <c r="D3117" s="1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  <c r="W3117" s="1"/>
    </row>
    <row r="3118" spans="3:23" ht="19.5" x14ac:dyDescent="0.3">
      <c r="C3118" s="2"/>
      <c r="D3118" s="1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  <c r="W3118" s="1"/>
    </row>
    <row r="3119" spans="3:23" ht="19.5" x14ac:dyDescent="0.3">
      <c r="C3119" s="2"/>
      <c r="D3119" s="1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  <c r="W3119" s="1"/>
    </row>
    <row r="3120" spans="3:23" ht="19.5" x14ac:dyDescent="0.3">
      <c r="C3120" s="2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  <c r="W3120" s="1"/>
    </row>
    <row r="3121" spans="3:23" ht="19.5" x14ac:dyDescent="0.3">
      <c r="C3121" s="2"/>
      <c r="D3121" s="1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  <c r="W3121" s="1"/>
    </row>
    <row r="3122" spans="3:23" ht="19.5" x14ac:dyDescent="0.3">
      <c r="C3122" s="2"/>
      <c r="D3122" s="1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  <c r="W3122" s="1"/>
    </row>
    <row r="3123" spans="3:23" ht="19.5" x14ac:dyDescent="0.3">
      <c r="C3123" s="2"/>
      <c r="D3123" s="1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  <c r="W3123" s="1"/>
    </row>
    <row r="3124" spans="3:23" ht="19.5" x14ac:dyDescent="0.3">
      <c r="C3124" s="2"/>
      <c r="D3124" s="1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  <c r="W3124" s="1"/>
    </row>
    <row r="3125" spans="3:23" ht="19.5" x14ac:dyDescent="0.3">
      <c r="C3125" s="2"/>
      <c r="D3125" s="1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  <c r="W3125" s="1"/>
    </row>
    <row r="3126" spans="3:23" ht="19.5" x14ac:dyDescent="0.3">
      <c r="C3126" s="2"/>
      <c r="D3126" s="1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  <c r="W3126" s="1"/>
    </row>
    <row r="3127" spans="3:23" ht="19.5" x14ac:dyDescent="0.3">
      <c r="C3127" s="2"/>
      <c r="D3127" s="1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  <c r="W3127" s="1"/>
    </row>
    <row r="3128" spans="3:23" ht="19.5" x14ac:dyDescent="0.3">
      <c r="C3128" s="2"/>
      <c r="D3128" s="1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  <c r="W3128" s="1"/>
    </row>
    <row r="3129" spans="3:23" ht="19.5" x14ac:dyDescent="0.3">
      <c r="C3129" s="2"/>
      <c r="D3129" s="1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  <c r="W3129" s="1"/>
    </row>
    <row r="3130" spans="3:23" ht="19.5" x14ac:dyDescent="0.3">
      <c r="C3130" s="2"/>
      <c r="D3130" s="1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  <c r="W3130" s="1"/>
    </row>
    <row r="3131" spans="3:23" ht="19.5" x14ac:dyDescent="0.3">
      <c r="C3131" s="2"/>
      <c r="D3131" s="1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  <c r="W3131" s="1"/>
    </row>
    <row r="3132" spans="3:23" ht="19.5" x14ac:dyDescent="0.3">
      <c r="C3132" s="2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  <c r="W3132" s="1"/>
    </row>
    <row r="3133" spans="3:23" ht="19.5" x14ac:dyDescent="0.3">
      <c r="C3133" s="2"/>
      <c r="D3133" s="1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  <c r="W3133" s="1"/>
    </row>
    <row r="3134" spans="3:23" ht="19.5" x14ac:dyDescent="0.3">
      <c r="C3134" s="2"/>
      <c r="D3134" s="1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  <c r="W3134" s="1"/>
    </row>
    <row r="3135" spans="3:23" ht="19.5" x14ac:dyDescent="0.3">
      <c r="C3135" s="2"/>
      <c r="D3135" s="1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  <c r="W3135" s="1"/>
    </row>
    <row r="3136" spans="3:23" ht="19.5" x14ac:dyDescent="0.3">
      <c r="C3136" s="2"/>
      <c r="D3136" s="1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  <c r="W3136" s="1"/>
    </row>
    <row r="3137" spans="3:23" ht="19.5" x14ac:dyDescent="0.3">
      <c r="C3137" s="2"/>
      <c r="D3137" s="1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  <c r="W3137" s="1"/>
    </row>
    <row r="3138" spans="3:23" ht="19.5" x14ac:dyDescent="0.3">
      <c r="C3138" s="2"/>
      <c r="D3138" s="1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  <c r="W3138" s="1"/>
    </row>
    <row r="3139" spans="3:23" ht="19.5" x14ac:dyDescent="0.3">
      <c r="C3139" s="2"/>
      <c r="D3139" s="1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  <c r="W3139" s="1"/>
    </row>
    <row r="3140" spans="3:23" ht="19.5" x14ac:dyDescent="0.3">
      <c r="C3140" s="2"/>
      <c r="D3140" s="1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  <c r="W3140" s="1"/>
    </row>
    <row r="3141" spans="3:23" ht="19.5" x14ac:dyDescent="0.3">
      <c r="C3141" s="2"/>
      <c r="D3141" s="1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  <c r="W3141" s="1"/>
    </row>
    <row r="3142" spans="3:23" ht="19.5" x14ac:dyDescent="0.3">
      <c r="C3142" s="2"/>
      <c r="D3142" s="1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  <c r="W3142" s="1"/>
    </row>
    <row r="3143" spans="3:23" ht="19.5" x14ac:dyDescent="0.3">
      <c r="C3143" s="2"/>
      <c r="D3143" s="1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  <c r="W3143" s="1"/>
    </row>
    <row r="3144" spans="3:23" ht="19.5" x14ac:dyDescent="0.3">
      <c r="C3144" s="2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  <c r="W3144" s="1"/>
    </row>
    <row r="3145" spans="3:23" ht="19.5" x14ac:dyDescent="0.3">
      <c r="C3145" s="2"/>
      <c r="D3145" s="1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  <c r="W3145" s="1"/>
    </row>
    <row r="3146" spans="3:23" ht="19.5" x14ac:dyDescent="0.3">
      <c r="C3146" s="2"/>
      <c r="D3146" s="1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  <c r="W3146" s="1"/>
    </row>
    <row r="3147" spans="3:23" ht="19.5" x14ac:dyDescent="0.3">
      <c r="C3147" s="2"/>
      <c r="D3147" s="1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  <c r="W3147" s="1"/>
    </row>
    <row r="3148" spans="3:23" ht="19.5" x14ac:dyDescent="0.3">
      <c r="C3148" s="2"/>
      <c r="D3148" s="1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  <c r="W3148" s="1"/>
    </row>
    <row r="3149" spans="3:23" ht="19.5" x14ac:dyDescent="0.3">
      <c r="C3149" s="2"/>
      <c r="D3149" s="1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  <c r="W3149" s="1"/>
    </row>
    <row r="3150" spans="3:23" ht="19.5" x14ac:dyDescent="0.3">
      <c r="C3150" s="2"/>
      <c r="D3150" s="1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  <c r="W3150" s="1"/>
    </row>
    <row r="3151" spans="3:23" ht="19.5" x14ac:dyDescent="0.3">
      <c r="C3151" s="2"/>
      <c r="D3151" s="1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  <c r="W3151" s="1"/>
    </row>
    <row r="3152" spans="3:23" ht="19.5" x14ac:dyDescent="0.3">
      <c r="C3152" s="2"/>
      <c r="D3152" s="1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  <c r="W3152" s="1"/>
    </row>
    <row r="3153" spans="3:23" ht="19.5" x14ac:dyDescent="0.3">
      <c r="C3153" s="2"/>
      <c r="D3153" s="1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  <c r="W3153" s="1"/>
    </row>
    <row r="3154" spans="3:23" ht="19.5" x14ac:dyDescent="0.3">
      <c r="C3154" s="2"/>
      <c r="D3154" s="1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  <c r="W3154" s="1"/>
    </row>
    <row r="3155" spans="3:23" ht="19.5" x14ac:dyDescent="0.3">
      <c r="C3155" s="2"/>
      <c r="D3155" s="1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  <c r="W3155" s="1"/>
    </row>
    <row r="3156" spans="3:23" ht="19.5" x14ac:dyDescent="0.3">
      <c r="C3156" s="2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  <c r="W3156" s="1"/>
    </row>
    <row r="3157" spans="3:23" ht="19.5" x14ac:dyDescent="0.3">
      <c r="C3157" s="2"/>
      <c r="D3157" s="1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  <c r="W3157" s="1"/>
    </row>
    <row r="3158" spans="3:23" ht="19.5" x14ac:dyDescent="0.3">
      <c r="C3158" s="2"/>
      <c r="D3158" s="1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  <c r="W3158" s="1"/>
    </row>
    <row r="3159" spans="3:23" ht="19.5" x14ac:dyDescent="0.3">
      <c r="C3159" s="2"/>
      <c r="D3159" s="1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  <c r="W3159" s="1"/>
    </row>
    <row r="3160" spans="3:23" ht="19.5" x14ac:dyDescent="0.3">
      <c r="C3160" s="2"/>
      <c r="D3160" s="1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  <c r="W3160" s="1"/>
    </row>
    <row r="3161" spans="3:23" ht="19.5" x14ac:dyDescent="0.3">
      <c r="C3161" s="2"/>
      <c r="D3161" s="1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  <c r="W3161" s="1"/>
    </row>
    <row r="3162" spans="3:23" ht="19.5" x14ac:dyDescent="0.3">
      <c r="C3162" s="2"/>
      <c r="D3162" s="1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  <c r="W3162" s="1"/>
    </row>
    <row r="3163" spans="3:23" ht="19.5" x14ac:dyDescent="0.3">
      <c r="C3163" s="2"/>
      <c r="D3163" s="1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  <c r="W3163" s="1"/>
    </row>
    <row r="3164" spans="3:23" ht="19.5" x14ac:dyDescent="0.3">
      <c r="C3164" s="2"/>
      <c r="D3164" s="1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  <c r="W3164" s="1"/>
    </row>
    <row r="3165" spans="3:23" ht="19.5" x14ac:dyDescent="0.3">
      <c r="C3165" s="2"/>
      <c r="D3165" s="1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  <c r="W3165" s="1"/>
    </row>
    <row r="3166" spans="3:23" ht="19.5" x14ac:dyDescent="0.3">
      <c r="C3166" s="2"/>
      <c r="D3166" s="1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  <c r="W3166" s="1"/>
    </row>
    <row r="3167" spans="3:23" ht="19.5" x14ac:dyDescent="0.3">
      <c r="C3167" s="2"/>
      <c r="D3167" s="1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  <c r="W3167" s="1"/>
    </row>
    <row r="3168" spans="3:23" ht="19.5" x14ac:dyDescent="0.3">
      <c r="C3168" s="2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  <c r="W3168" s="1"/>
    </row>
    <row r="3169" spans="3:23" ht="19.5" x14ac:dyDescent="0.3">
      <c r="C3169" s="2"/>
      <c r="D3169" s="1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  <c r="W3169" s="1"/>
    </row>
    <row r="3170" spans="3:23" ht="19.5" x14ac:dyDescent="0.3">
      <c r="C3170" s="2"/>
      <c r="D3170" s="1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  <c r="W3170" s="1"/>
    </row>
    <row r="3171" spans="3:23" ht="19.5" x14ac:dyDescent="0.3">
      <c r="C3171" s="2"/>
      <c r="D3171" s="1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  <c r="W3171" s="1"/>
    </row>
    <row r="3172" spans="3:23" ht="19.5" x14ac:dyDescent="0.3">
      <c r="C3172" s="2"/>
      <c r="D3172" s="1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  <c r="W3172" s="1"/>
    </row>
    <row r="3173" spans="3:23" ht="19.5" x14ac:dyDescent="0.3">
      <c r="C3173" s="2"/>
      <c r="D3173" s="1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  <c r="W3173" s="1"/>
    </row>
    <row r="3174" spans="3:23" ht="19.5" x14ac:dyDescent="0.3">
      <c r="C3174" s="2"/>
      <c r="D3174" s="1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  <c r="W3174" s="1"/>
    </row>
    <row r="3175" spans="3:23" ht="19.5" x14ac:dyDescent="0.3">
      <c r="C3175" s="2"/>
      <c r="D3175" s="1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  <c r="W3175" s="1"/>
    </row>
    <row r="3176" spans="3:23" ht="19.5" x14ac:dyDescent="0.3">
      <c r="C3176" s="2"/>
      <c r="D3176" s="1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  <c r="W3176" s="1"/>
    </row>
    <row r="3177" spans="3:23" ht="19.5" x14ac:dyDescent="0.3">
      <c r="C3177" s="2"/>
      <c r="D3177" s="1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  <c r="W3177" s="1"/>
    </row>
    <row r="3178" spans="3:23" ht="19.5" x14ac:dyDescent="0.3">
      <c r="C3178" s="2"/>
      <c r="D3178" s="1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  <c r="W3178" s="1"/>
    </row>
    <row r="3179" spans="3:23" ht="19.5" x14ac:dyDescent="0.3">
      <c r="C3179" s="2"/>
      <c r="D3179" s="1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  <c r="W3179" s="1"/>
    </row>
    <row r="3180" spans="3:23" ht="19.5" x14ac:dyDescent="0.3">
      <c r="C3180" s="2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  <c r="W3180" s="1"/>
    </row>
    <row r="3181" spans="3:23" ht="19.5" x14ac:dyDescent="0.3">
      <c r="C3181" s="2"/>
      <c r="D3181" s="1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  <c r="W3181" s="1"/>
    </row>
    <row r="3182" spans="3:23" ht="19.5" x14ac:dyDescent="0.3">
      <c r="C3182" s="2"/>
      <c r="D3182" s="1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  <c r="W3182" s="1"/>
    </row>
    <row r="3183" spans="3:23" ht="19.5" x14ac:dyDescent="0.3">
      <c r="C3183" s="2"/>
      <c r="D3183" s="1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  <c r="W3183" s="1"/>
    </row>
    <row r="3184" spans="3:23" ht="19.5" x14ac:dyDescent="0.3">
      <c r="C3184" s="2"/>
      <c r="D3184" s="1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  <c r="W3184" s="1"/>
    </row>
    <row r="3185" spans="3:23" ht="19.5" x14ac:dyDescent="0.3">
      <c r="C3185" s="2"/>
      <c r="D3185" s="1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  <c r="W3185" s="1"/>
    </row>
    <row r="3186" spans="3:23" ht="19.5" x14ac:dyDescent="0.3">
      <c r="C3186" s="2"/>
      <c r="D3186" s="1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  <c r="W3186" s="1"/>
    </row>
    <row r="3187" spans="3:23" ht="19.5" x14ac:dyDescent="0.3">
      <c r="C3187" s="2"/>
      <c r="D3187" s="1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  <c r="W3187" s="1"/>
    </row>
    <row r="3188" spans="3:23" ht="19.5" x14ac:dyDescent="0.3">
      <c r="C3188" s="2"/>
      <c r="D3188" s="1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  <c r="W3188" s="1"/>
    </row>
    <row r="3189" spans="3:23" ht="19.5" x14ac:dyDescent="0.3">
      <c r="C3189" s="2"/>
      <c r="D3189" s="1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  <c r="W3189" s="1"/>
    </row>
    <row r="3190" spans="3:23" ht="19.5" x14ac:dyDescent="0.3">
      <c r="C3190" s="2"/>
      <c r="D3190" s="1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  <c r="W3190" s="1"/>
    </row>
    <row r="3191" spans="3:23" ht="19.5" x14ac:dyDescent="0.3">
      <c r="C3191" s="2"/>
      <c r="D3191" s="1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  <c r="W3191" s="1"/>
    </row>
    <row r="3192" spans="3:23" ht="19.5" x14ac:dyDescent="0.3">
      <c r="C3192" s="2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  <c r="W3192" s="1"/>
    </row>
    <row r="3193" spans="3:23" ht="19.5" x14ac:dyDescent="0.3">
      <c r="C3193" s="2"/>
      <c r="D3193" s="1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  <c r="W3193" s="1"/>
    </row>
    <row r="3194" spans="3:23" ht="19.5" x14ac:dyDescent="0.3">
      <c r="C3194" s="2"/>
      <c r="D3194" s="1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  <c r="W3194" s="1"/>
    </row>
    <row r="3195" spans="3:23" ht="19.5" x14ac:dyDescent="0.3">
      <c r="C3195" s="2"/>
      <c r="D3195" s="1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  <c r="W3195" s="1"/>
    </row>
    <row r="3196" spans="3:23" ht="19.5" x14ac:dyDescent="0.3">
      <c r="C3196" s="2"/>
      <c r="D3196" s="1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  <c r="W3196" s="1"/>
    </row>
    <row r="3197" spans="3:23" ht="19.5" x14ac:dyDescent="0.3">
      <c r="C3197" s="2"/>
      <c r="D3197" s="1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  <c r="W3197" s="1"/>
    </row>
    <row r="3198" spans="3:23" ht="19.5" x14ac:dyDescent="0.3">
      <c r="C3198" s="2"/>
      <c r="D3198" s="1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  <c r="W3198" s="1"/>
    </row>
    <row r="3199" spans="3:23" ht="19.5" x14ac:dyDescent="0.3">
      <c r="C3199" s="2"/>
      <c r="D3199" s="1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  <c r="W3199" s="1"/>
    </row>
    <row r="3200" spans="3:23" ht="19.5" x14ac:dyDescent="0.3">
      <c r="C3200" s="2"/>
      <c r="D3200" s="1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  <c r="W3200" s="1"/>
    </row>
    <row r="3201" spans="3:23" ht="19.5" x14ac:dyDescent="0.3">
      <c r="C3201" s="2"/>
      <c r="D3201" s="1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  <c r="W3201" s="1"/>
    </row>
    <row r="3202" spans="3:23" ht="19.5" x14ac:dyDescent="0.3">
      <c r="C3202" s="2"/>
      <c r="D3202" s="1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  <c r="W3202" s="1"/>
    </row>
    <row r="3203" spans="3:23" ht="19.5" x14ac:dyDescent="0.3">
      <c r="C3203" s="2"/>
      <c r="D3203" s="1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  <c r="W3203" s="1"/>
    </row>
    <row r="3204" spans="3:23" ht="19.5" x14ac:dyDescent="0.3">
      <c r="C3204" s="2"/>
      <c r="D3204" s="1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  <c r="W3204" s="1"/>
    </row>
    <row r="3205" spans="3:23" ht="19.5" x14ac:dyDescent="0.3">
      <c r="C3205" s="2"/>
      <c r="D3205" s="1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  <c r="W3205" s="1"/>
    </row>
    <row r="3206" spans="3:23" ht="19.5" x14ac:dyDescent="0.3">
      <c r="C3206" s="2"/>
      <c r="D3206" s="1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  <c r="W3206" s="1"/>
    </row>
    <row r="3207" spans="3:23" ht="19.5" x14ac:dyDescent="0.3">
      <c r="C3207" s="2"/>
      <c r="D3207" s="1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  <c r="W3207" s="1"/>
    </row>
    <row r="3208" spans="3:23" ht="19.5" x14ac:dyDescent="0.3">
      <c r="C3208" s="2"/>
      <c r="D3208" s="1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  <c r="W3208" s="1"/>
    </row>
    <row r="3209" spans="3:23" ht="19.5" x14ac:dyDescent="0.3">
      <c r="C3209" s="2"/>
      <c r="D3209" s="1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  <c r="W3209" s="1"/>
    </row>
    <row r="3210" spans="3:23" ht="19.5" x14ac:dyDescent="0.3">
      <c r="C3210" s="2"/>
      <c r="D3210" s="1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  <c r="W3210" s="1"/>
    </row>
    <row r="3211" spans="3:23" ht="19.5" x14ac:dyDescent="0.3">
      <c r="C3211" s="2"/>
      <c r="D3211" s="1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  <c r="W3211" s="1"/>
    </row>
    <row r="3212" spans="3:23" ht="19.5" x14ac:dyDescent="0.3">
      <c r="C3212" s="2"/>
      <c r="D3212" s="1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  <c r="W3212" s="1"/>
    </row>
    <row r="3213" spans="3:23" ht="19.5" x14ac:dyDescent="0.3">
      <c r="C3213" s="2"/>
      <c r="D3213" s="1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  <c r="W3213" s="1"/>
    </row>
    <row r="3214" spans="3:23" ht="19.5" x14ac:dyDescent="0.3">
      <c r="C3214" s="2"/>
      <c r="D3214" s="1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  <c r="W3214" s="1"/>
    </row>
    <row r="3215" spans="3:23" ht="19.5" x14ac:dyDescent="0.3">
      <c r="C3215" s="2"/>
      <c r="D3215" s="1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  <c r="W3215" s="1"/>
    </row>
    <row r="3216" spans="3:23" ht="19.5" x14ac:dyDescent="0.3">
      <c r="C3216" s="2"/>
      <c r="D3216" s="1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  <c r="W3216" s="1"/>
    </row>
    <row r="3217" spans="3:23" ht="19.5" x14ac:dyDescent="0.3">
      <c r="C3217" s="2"/>
      <c r="D3217" s="1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  <c r="W3217" s="1"/>
    </row>
    <row r="3218" spans="3:23" ht="19.5" x14ac:dyDescent="0.3">
      <c r="C3218" s="2"/>
      <c r="D3218" s="1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  <c r="W3218" s="1"/>
    </row>
    <row r="3219" spans="3:23" ht="19.5" x14ac:dyDescent="0.3">
      <c r="C3219" s="2"/>
      <c r="D3219" s="1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  <c r="W3219" s="1"/>
    </row>
    <row r="3220" spans="3:23" ht="19.5" x14ac:dyDescent="0.3">
      <c r="C3220" s="2"/>
      <c r="D3220" s="1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  <c r="W3220" s="1"/>
    </row>
    <row r="3221" spans="3:23" ht="19.5" x14ac:dyDescent="0.3">
      <c r="C3221" s="2"/>
      <c r="D3221" s="1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  <c r="W3221" s="1"/>
    </row>
    <row r="3222" spans="3:23" ht="19.5" x14ac:dyDescent="0.3">
      <c r="C3222" s="2"/>
      <c r="D3222" s="1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  <c r="W3222" s="1"/>
    </row>
    <row r="3223" spans="3:23" ht="19.5" x14ac:dyDescent="0.3">
      <c r="C3223" s="2"/>
      <c r="D3223" s="1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  <c r="W3223" s="1"/>
    </row>
    <row r="3224" spans="3:23" ht="19.5" x14ac:dyDescent="0.3">
      <c r="C3224" s="2"/>
      <c r="D3224" s="1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  <c r="W3224" s="1"/>
    </row>
    <row r="3225" spans="3:23" ht="19.5" x14ac:dyDescent="0.3">
      <c r="C3225" s="2"/>
      <c r="D3225" s="1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  <c r="W3225" s="1"/>
    </row>
    <row r="3226" spans="3:23" ht="19.5" x14ac:dyDescent="0.3">
      <c r="C3226" s="2"/>
      <c r="D3226" s="1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  <c r="W3226" s="1"/>
    </row>
    <row r="3227" spans="3:23" ht="19.5" x14ac:dyDescent="0.3">
      <c r="C3227" s="2"/>
      <c r="D3227" s="1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  <c r="W3227" s="1"/>
    </row>
    <row r="3228" spans="3:23" ht="19.5" x14ac:dyDescent="0.3">
      <c r="C3228" s="2"/>
      <c r="D3228" s="1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  <c r="W3228" s="1"/>
    </row>
    <row r="3229" spans="3:23" ht="19.5" x14ac:dyDescent="0.3">
      <c r="C3229" s="2"/>
      <c r="D3229" s="1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  <c r="W3229" s="1"/>
    </row>
    <row r="3230" spans="3:23" ht="19.5" x14ac:dyDescent="0.3">
      <c r="C3230" s="2"/>
      <c r="D3230" s="1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  <c r="W3230" s="1"/>
    </row>
    <row r="3231" spans="3:23" ht="19.5" x14ac:dyDescent="0.3">
      <c r="C3231" s="2"/>
      <c r="D3231" s="1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  <c r="W3231" s="1"/>
    </row>
    <row r="3232" spans="3:23" ht="19.5" x14ac:dyDescent="0.3">
      <c r="C3232" s="2"/>
      <c r="D3232" s="1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  <c r="W3232" s="1"/>
    </row>
    <row r="3233" spans="3:23" ht="19.5" x14ac:dyDescent="0.3">
      <c r="C3233" s="2"/>
      <c r="D3233" s="1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  <c r="W3233" s="1"/>
    </row>
    <row r="3234" spans="3:23" ht="19.5" x14ac:dyDescent="0.3">
      <c r="C3234" s="2"/>
      <c r="D3234" s="1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  <c r="W3234" s="1"/>
    </row>
    <row r="3235" spans="3:23" ht="19.5" x14ac:dyDescent="0.3">
      <c r="C3235" s="2"/>
      <c r="D3235" s="1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  <c r="W3235" s="1"/>
    </row>
    <row r="3236" spans="3:23" ht="19.5" x14ac:dyDescent="0.3">
      <c r="C3236" s="2"/>
      <c r="D3236" s="1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  <c r="W3236" s="1"/>
    </row>
    <row r="3237" spans="3:23" ht="19.5" x14ac:dyDescent="0.3">
      <c r="C3237" s="2"/>
      <c r="D3237" s="1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  <c r="W3237" s="1"/>
    </row>
    <row r="3238" spans="3:23" ht="19.5" x14ac:dyDescent="0.3">
      <c r="C3238" s="2"/>
      <c r="D3238" s="1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  <c r="W3238" s="1"/>
    </row>
    <row r="3239" spans="3:23" ht="19.5" x14ac:dyDescent="0.3">
      <c r="C3239" s="2"/>
      <c r="D3239" s="1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  <c r="W3239" s="1"/>
    </row>
    <row r="3240" spans="3:23" ht="19.5" x14ac:dyDescent="0.3">
      <c r="C3240" s="2"/>
      <c r="D3240" s="1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  <c r="W3240" s="1"/>
    </row>
    <row r="3241" spans="3:23" ht="19.5" x14ac:dyDescent="0.3">
      <c r="C3241" s="2"/>
      <c r="D3241" s="1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  <c r="W3241" s="1"/>
    </row>
    <row r="3242" spans="3:23" ht="19.5" x14ac:dyDescent="0.3">
      <c r="C3242" s="2"/>
      <c r="D3242" s="1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  <c r="W3242" s="1"/>
    </row>
    <row r="3243" spans="3:23" ht="19.5" x14ac:dyDescent="0.3">
      <c r="C3243" s="2"/>
      <c r="D3243" s="1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  <c r="W3243" s="1"/>
    </row>
    <row r="3244" spans="3:23" ht="19.5" x14ac:dyDescent="0.3">
      <c r="C3244" s="2"/>
      <c r="D3244" s="1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  <c r="W3244" s="1"/>
    </row>
    <row r="3245" spans="3:23" ht="19.5" x14ac:dyDescent="0.3">
      <c r="C3245" s="2"/>
      <c r="D3245" s="1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  <c r="W3245" s="1"/>
    </row>
    <row r="3246" spans="3:23" ht="19.5" x14ac:dyDescent="0.3">
      <c r="C3246" s="2"/>
      <c r="D3246" s="1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  <c r="W3246" s="1"/>
    </row>
    <row r="3247" spans="3:23" ht="19.5" x14ac:dyDescent="0.3">
      <c r="C3247" s="2"/>
      <c r="D3247" s="1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  <c r="W3247" s="1"/>
    </row>
    <row r="3248" spans="3:23" ht="19.5" x14ac:dyDescent="0.3">
      <c r="C3248" s="2"/>
      <c r="D3248" s="1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  <c r="W3248" s="1"/>
    </row>
    <row r="3249" spans="3:23" ht="19.5" x14ac:dyDescent="0.3">
      <c r="C3249" s="2"/>
      <c r="D3249" s="1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  <c r="W3249" s="1"/>
    </row>
    <row r="3250" spans="3:23" ht="19.5" x14ac:dyDescent="0.3">
      <c r="C3250" s="2"/>
      <c r="D3250" s="1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  <c r="W3250" s="1"/>
    </row>
    <row r="3251" spans="3:23" ht="19.5" x14ac:dyDescent="0.3">
      <c r="C3251" s="2"/>
      <c r="D3251" s="1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  <c r="W3251" s="1"/>
    </row>
    <row r="3252" spans="3:23" ht="19.5" x14ac:dyDescent="0.3">
      <c r="C3252" s="2"/>
      <c r="D3252" s="1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  <c r="W3252" s="1"/>
    </row>
    <row r="3253" spans="3:23" ht="19.5" x14ac:dyDescent="0.3">
      <c r="C3253" s="2"/>
      <c r="D3253" s="1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  <c r="W3253" s="1"/>
    </row>
    <row r="3254" spans="3:23" ht="19.5" x14ac:dyDescent="0.3">
      <c r="C3254" s="2"/>
      <c r="D3254" s="1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  <c r="W3254" s="1"/>
    </row>
    <row r="3255" spans="3:23" ht="19.5" x14ac:dyDescent="0.3">
      <c r="C3255" s="2"/>
      <c r="D3255" s="1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  <c r="W3255" s="1"/>
    </row>
    <row r="3256" spans="3:23" ht="19.5" x14ac:dyDescent="0.3">
      <c r="C3256" s="2"/>
      <c r="D3256" s="1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  <c r="W3256" s="1"/>
    </row>
    <row r="3257" spans="3:23" ht="19.5" x14ac:dyDescent="0.3">
      <c r="C3257" s="2"/>
      <c r="D3257" s="1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  <c r="W3257" s="1"/>
    </row>
    <row r="3258" spans="3:23" ht="19.5" x14ac:dyDescent="0.3">
      <c r="C3258" s="2"/>
      <c r="D3258" s="1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  <c r="W3258" s="1"/>
    </row>
    <row r="3259" spans="3:23" ht="19.5" x14ac:dyDescent="0.3">
      <c r="C3259" s="2"/>
      <c r="D3259" s="1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  <c r="W3259" s="1"/>
    </row>
    <row r="3260" spans="3:23" ht="19.5" x14ac:dyDescent="0.3">
      <c r="C3260" s="2"/>
      <c r="D3260" s="1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  <c r="W3260" s="1"/>
    </row>
    <row r="3261" spans="3:23" ht="19.5" x14ac:dyDescent="0.3">
      <c r="C3261" s="2"/>
      <c r="D3261" s="1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  <c r="W3261" s="1"/>
    </row>
    <row r="3262" spans="3:23" ht="19.5" x14ac:dyDescent="0.3">
      <c r="C3262" s="2"/>
      <c r="D3262" s="1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  <c r="W3262" s="1"/>
    </row>
    <row r="3263" spans="3:23" ht="19.5" x14ac:dyDescent="0.3">
      <c r="C3263" s="2"/>
      <c r="D3263" s="1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  <c r="W3263" s="1"/>
    </row>
    <row r="3264" spans="3:23" ht="19.5" x14ac:dyDescent="0.3">
      <c r="C3264" s="2"/>
      <c r="D3264" s="1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  <c r="W3264" s="1"/>
    </row>
    <row r="3265" spans="3:23" ht="19.5" x14ac:dyDescent="0.3">
      <c r="C3265" s="2"/>
      <c r="D3265" s="1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  <c r="W3265" s="1"/>
    </row>
    <row r="3266" spans="3:23" ht="19.5" x14ac:dyDescent="0.3">
      <c r="C3266" s="2"/>
      <c r="D3266" s="1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  <c r="W3266" s="1"/>
    </row>
    <row r="3267" spans="3:23" ht="19.5" x14ac:dyDescent="0.3">
      <c r="C3267" s="2"/>
      <c r="D3267" s="1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  <c r="W3267" s="1"/>
    </row>
    <row r="3268" spans="3:23" ht="19.5" x14ac:dyDescent="0.3">
      <c r="C3268" s="2"/>
      <c r="D3268" s="1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  <c r="W3268" s="1"/>
    </row>
    <row r="3269" spans="3:23" ht="19.5" x14ac:dyDescent="0.3">
      <c r="C3269" s="2"/>
      <c r="D3269" s="1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  <c r="W3269" s="1"/>
    </row>
    <row r="3270" spans="3:23" ht="19.5" x14ac:dyDescent="0.3">
      <c r="C3270" s="2"/>
      <c r="D3270" s="1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  <c r="W3270" s="1"/>
    </row>
    <row r="3271" spans="3:23" ht="19.5" x14ac:dyDescent="0.3">
      <c r="C3271" s="2"/>
      <c r="D3271" s="1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  <c r="W3271" s="1"/>
    </row>
    <row r="3272" spans="3:23" ht="19.5" x14ac:dyDescent="0.3">
      <c r="C3272" s="2"/>
      <c r="D3272" s="1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  <c r="W3272" s="1"/>
    </row>
    <row r="3273" spans="3:23" ht="19.5" x14ac:dyDescent="0.3">
      <c r="C3273" s="2"/>
      <c r="D3273" s="1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  <c r="W3273" s="1"/>
    </row>
    <row r="3274" spans="3:23" ht="19.5" x14ac:dyDescent="0.3">
      <c r="C3274" s="2"/>
      <c r="D3274" s="1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  <c r="W3274" s="1"/>
    </row>
    <row r="3275" spans="3:23" ht="19.5" x14ac:dyDescent="0.3">
      <c r="C3275" s="2"/>
      <c r="D3275" s="1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  <c r="W3275" s="1"/>
    </row>
    <row r="3276" spans="3:23" ht="19.5" x14ac:dyDescent="0.3">
      <c r="C3276" s="2"/>
      <c r="D3276" s="1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  <c r="W3276" s="1"/>
    </row>
    <row r="3277" spans="3:23" ht="19.5" x14ac:dyDescent="0.3">
      <c r="C3277" s="2"/>
      <c r="D3277" s="1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  <c r="W3277" s="1"/>
    </row>
    <row r="3278" spans="3:23" ht="19.5" x14ac:dyDescent="0.3">
      <c r="C3278" s="2"/>
      <c r="D3278" s="1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  <c r="W3278" s="1"/>
    </row>
    <row r="3279" spans="3:23" ht="19.5" x14ac:dyDescent="0.3">
      <c r="C3279" s="2"/>
      <c r="D3279" s="1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  <c r="W3279" s="1"/>
    </row>
    <row r="3280" spans="3:23" ht="19.5" x14ac:dyDescent="0.3">
      <c r="C3280" s="2"/>
      <c r="D3280" s="1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  <c r="W3280" s="1"/>
    </row>
    <row r="3281" spans="3:23" ht="19.5" x14ac:dyDescent="0.3">
      <c r="C3281" s="2"/>
      <c r="D3281" s="1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  <c r="W3281" s="1"/>
    </row>
    <row r="3282" spans="3:23" ht="19.5" x14ac:dyDescent="0.3">
      <c r="C3282" s="2"/>
      <c r="D3282" s="1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  <c r="W3282" s="1"/>
    </row>
    <row r="3283" spans="3:23" ht="19.5" x14ac:dyDescent="0.3">
      <c r="C3283" s="2"/>
      <c r="D3283" s="1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  <c r="W3283" s="1"/>
    </row>
    <row r="3284" spans="3:23" ht="19.5" x14ac:dyDescent="0.3">
      <c r="C3284" s="2"/>
      <c r="D3284" s="1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  <c r="W3284" s="1"/>
    </row>
    <row r="3285" spans="3:23" ht="19.5" x14ac:dyDescent="0.3">
      <c r="C3285" s="2"/>
      <c r="D3285" s="1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  <c r="W3285" s="1"/>
    </row>
    <row r="3286" spans="3:23" ht="19.5" x14ac:dyDescent="0.3">
      <c r="C3286" s="2"/>
      <c r="D3286" s="1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  <c r="W3286" s="1"/>
    </row>
    <row r="3287" spans="3:23" ht="19.5" x14ac:dyDescent="0.3">
      <c r="C3287" s="2"/>
      <c r="D3287" s="1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  <c r="W3287" s="1"/>
    </row>
    <row r="3288" spans="3:23" ht="19.5" x14ac:dyDescent="0.3">
      <c r="C3288" s="2"/>
      <c r="D3288" s="1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  <c r="W3288" s="1"/>
    </row>
    <row r="3289" spans="3:23" ht="19.5" x14ac:dyDescent="0.3">
      <c r="C3289" s="2"/>
      <c r="D3289" s="1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  <c r="W3289" s="1"/>
    </row>
    <row r="3290" spans="3:23" ht="19.5" x14ac:dyDescent="0.3">
      <c r="C3290" s="2"/>
      <c r="D3290" s="1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  <c r="W3290" s="1"/>
    </row>
    <row r="3291" spans="3:23" ht="19.5" x14ac:dyDescent="0.3">
      <c r="C3291" s="2"/>
      <c r="D3291" s="1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  <c r="W3291" s="1"/>
    </row>
    <row r="3292" spans="3:23" ht="19.5" x14ac:dyDescent="0.3">
      <c r="C3292" s="2"/>
      <c r="D3292" s="1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  <c r="W3292" s="1"/>
    </row>
    <row r="3293" spans="3:23" ht="19.5" x14ac:dyDescent="0.3">
      <c r="C3293" s="2"/>
      <c r="D3293" s="1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  <c r="W3293" s="1"/>
    </row>
    <row r="3294" spans="3:23" ht="19.5" x14ac:dyDescent="0.3">
      <c r="C3294" s="2"/>
      <c r="D3294" s="1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  <c r="W3294" s="1"/>
    </row>
    <row r="3295" spans="3:23" ht="19.5" x14ac:dyDescent="0.3">
      <c r="C3295" s="2"/>
      <c r="D3295" s="1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  <c r="W3295" s="1"/>
    </row>
    <row r="3296" spans="3:23" ht="19.5" x14ac:dyDescent="0.3">
      <c r="C3296" s="2"/>
      <c r="D3296" s="1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  <c r="W3296" s="1"/>
    </row>
    <row r="3297" spans="3:23" ht="19.5" x14ac:dyDescent="0.3">
      <c r="C3297" s="2"/>
      <c r="D3297" s="1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  <c r="W3297" s="1"/>
    </row>
    <row r="3298" spans="3:23" ht="19.5" x14ac:dyDescent="0.3">
      <c r="C3298" s="2"/>
      <c r="D3298" s="1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  <c r="W3298" s="1"/>
    </row>
    <row r="3299" spans="3:23" ht="19.5" x14ac:dyDescent="0.3">
      <c r="C3299" s="2"/>
      <c r="D3299" s="1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  <c r="W3299" s="1"/>
    </row>
    <row r="3300" spans="3:23" ht="19.5" x14ac:dyDescent="0.3">
      <c r="C3300" s="2"/>
      <c r="D3300" s="1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  <c r="W3300" s="1"/>
    </row>
    <row r="3301" spans="3:23" ht="19.5" x14ac:dyDescent="0.3">
      <c r="C3301" s="2"/>
      <c r="D3301" s="1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  <c r="W3301" s="1"/>
    </row>
    <row r="3302" spans="3:23" ht="19.5" x14ac:dyDescent="0.3">
      <c r="C3302" s="2"/>
      <c r="D3302" s="1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  <c r="W3302" s="1"/>
    </row>
    <row r="3303" spans="3:23" ht="19.5" x14ac:dyDescent="0.3">
      <c r="C3303" s="2"/>
      <c r="D3303" s="1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  <c r="W3303" s="1"/>
    </row>
    <row r="3304" spans="3:23" ht="19.5" x14ac:dyDescent="0.3">
      <c r="C3304" s="2"/>
      <c r="D3304" s="1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  <c r="W3304" s="1"/>
    </row>
    <row r="3305" spans="3:23" ht="19.5" x14ac:dyDescent="0.3">
      <c r="C3305" s="2"/>
      <c r="D3305" s="1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  <c r="W3305" s="1"/>
    </row>
    <row r="3306" spans="3:23" ht="19.5" x14ac:dyDescent="0.3">
      <c r="C3306" s="2"/>
      <c r="D3306" s="1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  <c r="W3306" s="1"/>
    </row>
    <row r="3307" spans="3:23" ht="19.5" x14ac:dyDescent="0.3">
      <c r="C3307" s="2"/>
      <c r="D3307" s="1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  <c r="W3307" s="1"/>
    </row>
    <row r="3308" spans="3:23" ht="19.5" x14ac:dyDescent="0.3">
      <c r="C3308" s="2"/>
      <c r="D3308" s="1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  <c r="W3308" s="1"/>
    </row>
    <row r="3309" spans="3:23" ht="19.5" x14ac:dyDescent="0.3">
      <c r="C3309" s="2"/>
      <c r="D3309" s="1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  <c r="W3309" s="1"/>
    </row>
    <row r="3310" spans="3:23" ht="19.5" x14ac:dyDescent="0.3">
      <c r="C3310" s="2"/>
      <c r="D3310" s="1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  <c r="W3310" s="1"/>
    </row>
    <row r="3311" spans="3:23" ht="19.5" x14ac:dyDescent="0.3">
      <c r="C3311" s="2"/>
      <c r="D3311" s="1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  <c r="W3311" s="1"/>
    </row>
    <row r="3312" spans="3:23" ht="19.5" x14ac:dyDescent="0.3">
      <c r="C3312" s="2"/>
      <c r="D3312" s="1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  <c r="W3312" s="1"/>
    </row>
    <row r="3313" spans="3:23" ht="19.5" x14ac:dyDescent="0.3">
      <c r="C3313" s="2"/>
      <c r="D3313" s="1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  <c r="W3313" s="1"/>
    </row>
    <row r="3314" spans="3:23" ht="19.5" x14ac:dyDescent="0.3">
      <c r="C3314" s="2"/>
      <c r="D3314" s="1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  <c r="W3314" s="1"/>
    </row>
    <row r="3315" spans="3:23" ht="19.5" x14ac:dyDescent="0.3">
      <c r="C3315" s="2"/>
      <c r="D3315" s="1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  <c r="W3315" s="1"/>
    </row>
    <row r="3316" spans="3:23" ht="19.5" x14ac:dyDescent="0.3">
      <c r="C3316" s="2"/>
      <c r="D3316" s="1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  <c r="W3316" s="1"/>
    </row>
    <row r="3317" spans="3:23" ht="19.5" x14ac:dyDescent="0.3">
      <c r="C3317" s="2"/>
      <c r="D3317" s="1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  <c r="W3317" s="1"/>
    </row>
    <row r="3318" spans="3:23" ht="19.5" x14ac:dyDescent="0.3">
      <c r="C3318" s="2"/>
      <c r="D3318" s="1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  <c r="W3318" s="1"/>
    </row>
    <row r="3319" spans="3:23" ht="19.5" x14ac:dyDescent="0.3">
      <c r="C3319" s="2"/>
      <c r="D3319" s="1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  <c r="W3319" s="1"/>
    </row>
    <row r="3320" spans="3:23" ht="19.5" x14ac:dyDescent="0.3">
      <c r="C3320" s="2"/>
      <c r="D3320" s="1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  <c r="W3320" s="1"/>
    </row>
    <row r="3321" spans="3:23" ht="19.5" x14ac:dyDescent="0.3">
      <c r="C3321" s="2"/>
      <c r="D3321" s="1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  <c r="W3321" s="1"/>
    </row>
    <row r="3322" spans="3:23" ht="19.5" x14ac:dyDescent="0.3">
      <c r="C3322" s="2"/>
      <c r="D3322" s="1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  <c r="W3322" s="1"/>
    </row>
    <row r="3323" spans="3:23" ht="19.5" x14ac:dyDescent="0.3">
      <c r="C3323" s="2"/>
      <c r="D3323" s="1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  <c r="W3323" s="1"/>
    </row>
    <row r="3324" spans="3:23" ht="19.5" x14ac:dyDescent="0.3">
      <c r="C3324" s="2"/>
      <c r="D3324" s="1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  <c r="W3324" s="1"/>
    </row>
    <row r="3325" spans="3:23" ht="19.5" x14ac:dyDescent="0.3">
      <c r="C3325" s="2"/>
      <c r="D3325" s="1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  <c r="W3325" s="1"/>
    </row>
    <row r="3326" spans="3:23" ht="19.5" x14ac:dyDescent="0.3">
      <c r="C3326" s="2"/>
      <c r="D3326" s="1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  <c r="W3326" s="1"/>
    </row>
    <row r="3327" spans="3:23" ht="19.5" x14ac:dyDescent="0.3">
      <c r="C3327" s="2"/>
      <c r="D3327" s="1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  <c r="W3327" s="1"/>
    </row>
    <row r="3328" spans="3:23" ht="19.5" x14ac:dyDescent="0.3">
      <c r="C3328" s="2"/>
      <c r="D3328" s="1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  <c r="W3328" s="1"/>
    </row>
    <row r="3329" spans="3:23" ht="19.5" x14ac:dyDescent="0.3">
      <c r="C3329" s="2"/>
      <c r="D3329" s="1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  <c r="W3329" s="1"/>
    </row>
    <row r="3330" spans="3:23" ht="19.5" x14ac:dyDescent="0.3">
      <c r="C3330" s="2"/>
      <c r="D3330" s="1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  <c r="W3330" s="1"/>
    </row>
    <row r="3331" spans="3:23" ht="19.5" x14ac:dyDescent="0.3">
      <c r="C3331" s="2"/>
      <c r="D3331" s="1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  <c r="W3331" s="1"/>
    </row>
    <row r="3332" spans="3:23" ht="19.5" x14ac:dyDescent="0.3">
      <c r="C3332" s="2"/>
      <c r="D3332" s="1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  <c r="W3332" s="1"/>
    </row>
    <row r="3333" spans="3:23" ht="19.5" x14ac:dyDescent="0.3">
      <c r="C3333" s="2"/>
      <c r="D3333" s="1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  <c r="W3333" s="1"/>
    </row>
    <row r="3334" spans="3:23" ht="19.5" x14ac:dyDescent="0.3">
      <c r="C3334" s="2"/>
      <c r="D3334" s="1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  <c r="W3334" s="1"/>
    </row>
    <row r="3335" spans="3:23" ht="19.5" x14ac:dyDescent="0.3">
      <c r="C3335" s="2"/>
      <c r="D3335" s="1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  <c r="W3335" s="1"/>
    </row>
    <row r="3336" spans="3:23" ht="19.5" x14ac:dyDescent="0.3">
      <c r="C3336" s="2"/>
      <c r="D3336" s="1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  <c r="W3336" s="1"/>
    </row>
    <row r="3337" spans="3:23" ht="19.5" x14ac:dyDescent="0.3">
      <c r="C3337" s="2"/>
      <c r="D3337" s="1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  <c r="W3337" s="1"/>
    </row>
    <row r="3338" spans="3:23" ht="19.5" x14ac:dyDescent="0.3">
      <c r="C3338" s="2"/>
      <c r="D3338" s="1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  <c r="W3338" s="1"/>
    </row>
    <row r="3339" spans="3:23" ht="19.5" x14ac:dyDescent="0.3">
      <c r="C3339" s="2"/>
      <c r="D3339" s="1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  <c r="W3339" s="1"/>
    </row>
    <row r="3340" spans="3:23" ht="19.5" x14ac:dyDescent="0.3">
      <c r="C3340" s="2"/>
      <c r="D3340" s="1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  <c r="W3340" s="1"/>
    </row>
    <row r="3341" spans="3:23" ht="19.5" x14ac:dyDescent="0.3">
      <c r="C3341" s="2"/>
      <c r="D3341" s="1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  <c r="W3341" s="1"/>
    </row>
    <row r="3342" spans="3:23" ht="19.5" x14ac:dyDescent="0.3">
      <c r="C3342" s="2"/>
      <c r="D3342" s="1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  <c r="W3342" s="1"/>
    </row>
    <row r="3343" spans="3:23" ht="19.5" x14ac:dyDescent="0.3">
      <c r="C3343" s="2"/>
      <c r="D3343" s="1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  <c r="W3343" s="1"/>
    </row>
    <row r="3344" spans="3:23" ht="19.5" x14ac:dyDescent="0.3">
      <c r="C3344" s="2"/>
      <c r="D3344" s="1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  <c r="W3344" s="1"/>
    </row>
    <row r="3345" spans="3:23" ht="19.5" x14ac:dyDescent="0.3">
      <c r="C3345" s="2"/>
      <c r="D3345" s="1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  <c r="W3345" s="1"/>
    </row>
    <row r="3346" spans="3:23" ht="19.5" x14ac:dyDescent="0.3">
      <c r="C3346" s="2"/>
      <c r="D3346" s="1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  <c r="W3346" s="1"/>
    </row>
    <row r="3347" spans="3:23" ht="19.5" x14ac:dyDescent="0.3">
      <c r="C3347" s="2"/>
      <c r="D3347" s="1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  <c r="W3347" s="1"/>
    </row>
    <row r="3348" spans="3:23" ht="19.5" x14ac:dyDescent="0.3">
      <c r="C3348" s="2"/>
      <c r="D3348" s="1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  <c r="W3348" s="1"/>
    </row>
    <row r="3349" spans="3:23" ht="19.5" x14ac:dyDescent="0.3">
      <c r="C3349" s="2"/>
      <c r="D3349" s="1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  <c r="W3349" s="1"/>
    </row>
    <row r="3350" spans="3:23" ht="19.5" x14ac:dyDescent="0.3">
      <c r="C3350" s="2"/>
      <c r="D3350" s="1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  <c r="W3350" s="1"/>
    </row>
    <row r="3351" spans="3:23" ht="19.5" x14ac:dyDescent="0.3">
      <c r="C3351" s="2"/>
      <c r="D3351" s="1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  <c r="W3351" s="1"/>
    </row>
    <row r="3352" spans="3:23" ht="19.5" x14ac:dyDescent="0.3">
      <c r="C3352" s="2"/>
      <c r="D3352" s="1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  <c r="W3352" s="1"/>
    </row>
    <row r="3353" spans="3:23" ht="19.5" x14ac:dyDescent="0.3">
      <c r="C3353" s="2"/>
      <c r="D3353" s="1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  <c r="W3353" s="1"/>
    </row>
    <row r="3354" spans="3:23" ht="19.5" x14ac:dyDescent="0.3">
      <c r="C3354" s="2"/>
      <c r="D3354" s="1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  <c r="W3354" s="1"/>
    </row>
    <row r="3355" spans="3:23" ht="19.5" x14ac:dyDescent="0.3">
      <c r="C3355" s="2"/>
      <c r="D3355" s="1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  <c r="W3355" s="1"/>
    </row>
    <row r="3356" spans="3:23" ht="19.5" x14ac:dyDescent="0.3">
      <c r="C3356" s="2"/>
      <c r="D3356" s="1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  <c r="W3356" s="1"/>
    </row>
    <row r="3357" spans="3:23" ht="19.5" x14ac:dyDescent="0.3">
      <c r="C3357" s="2"/>
      <c r="D3357" s="1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  <c r="W3357" s="1"/>
    </row>
    <row r="3358" spans="3:23" ht="19.5" x14ac:dyDescent="0.3">
      <c r="C3358" s="2"/>
      <c r="D3358" s="1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  <c r="W3358" s="1"/>
    </row>
    <row r="3359" spans="3:23" ht="19.5" x14ac:dyDescent="0.3">
      <c r="C3359" s="2"/>
      <c r="D3359" s="1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  <c r="W3359" s="1"/>
    </row>
    <row r="3360" spans="3:23" ht="19.5" x14ac:dyDescent="0.3">
      <c r="C3360" s="2"/>
      <c r="D3360" s="1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  <c r="W3360" s="1"/>
    </row>
    <row r="3361" spans="3:23" ht="19.5" x14ac:dyDescent="0.3">
      <c r="C3361" s="2"/>
      <c r="D3361" s="1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  <c r="W3361" s="1"/>
    </row>
    <row r="3362" spans="3:23" ht="19.5" x14ac:dyDescent="0.3">
      <c r="C3362" s="2"/>
      <c r="D3362" s="1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  <c r="W3362" s="1"/>
    </row>
    <row r="3363" spans="3:23" ht="19.5" x14ac:dyDescent="0.3">
      <c r="C3363" s="2"/>
      <c r="D3363" s="1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  <c r="W3363" s="1"/>
    </row>
    <row r="3364" spans="3:23" ht="19.5" x14ac:dyDescent="0.3">
      <c r="C3364" s="2"/>
      <c r="D3364" s="1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  <c r="W3364" s="1"/>
    </row>
    <row r="3365" spans="3:23" ht="19.5" x14ac:dyDescent="0.3">
      <c r="C3365" s="2"/>
      <c r="D3365" s="1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  <c r="W3365" s="1"/>
    </row>
    <row r="3366" spans="3:23" ht="19.5" x14ac:dyDescent="0.3">
      <c r="C3366" s="2"/>
      <c r="D3366" s="1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  <c r="W3366" s="1"/>
    </row>
    <row r="3367" spans="3:23" ht="19.5" x14ac:dyDescent="0.3">
      <c r="C3367" s="2"/>
      <c r="D3367" s="1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  <c r="W3367" s="1"/>
    </row>
    <row r="3368" spans="3:23" ht="19.5" x14ac:dyDescent="0.3">
      <c r="C3368" s="2"/>
      <c r="D3368" s="1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  <c r="W3368" s="1"/>
    </row>
    <row r="3369" spans="3:23" ht="19.5" x14ac:dyDescent="0.3">
      <c r="C3369" s="2"/>
      <c r="D3369" s="1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  <c r="W3369" s="1"/>
    </row>
    <row r="3370" spans="3:23" ht="19.5" x14ac:dyDescent="0.3">
      <c r="C3370" s="2"/>
      <c r="D3370" s="1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  <c r="W3370" s="1"/>
    </row>
    <row r="3371" spans="3:23" ht="19.5" x14ac:dyDescent="0.3">
      <c r="C3371" s="2"/>
      <c r="D3371" s="1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  <c r="W3371" s="1"/>
    </row>
    <row r="3372" spans="3:23" ht="19.5" x14ac:dyDescent="0.3">
      <c r="C3372" s="2"/>
      <c r="D3372" s="1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  <c r="W3372" s="1"/>
    </row>
    <row r="3373" spans="3:23" ht="19.5" x14ac:dyDescent="0.3">
      <c r="C3373" s="2"/>
      <c r="D3373" s="1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  <c r="W3373" s="1"/>
    </row>
    <row r="3374" spans="3:23" ht="19.5" x14ac:dyDescent="0.3">
      <c r="C3374" s="2"/>
      <c r="D3374" s="1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  <c r="W3374" s="1"/>
    </row>
    <row r="3375" spans="3:23" ht="19.5" x14ac:dyDescent="0.3">
      <c r="C3375" s="2"/>
      <c r="D3375" s="1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  <c r="W3375" s="1"/>
    </row>
    <row r="3376" spans="3:23" ht="19.5" x14ac:dyDescent="0.3">
      <c r="C3376" s="2"/>
      <c r="D3376" s="1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  <c r="W3376" s="1"/>
    </row>
    <row r="3377" spans="3:23" ht="19.5" x14ac:dyDescent="0.3">
      <c r="C3377" s="2"/>
      <c r="D3377" s="1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  <c r="W3377" s="1"/>
    </row>
    <row r="3378" spans="3:23" ht="19.5" x14ac:dyDescent="0.3">
      <c r="C3378" s="2"/>
      <c r="D3378" s="1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  <c r="W3378" s="1"/>
    </row>
    <row r="3379" spans="3:23" ht="19.5" x14ac:dyDescent="0.3">
      <c r="C3379" s="2"/>
      <c r="D3379" s="1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  <c r="W3379" s="1"/>
    </row>
    <row r="3380" spans="3:23" ht="19.5" x14ac:dyDescent="0.3">
      <c r="C3380" s="2"/>
      <c r="D3380" s="1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  <c r="W3380" s="1"/>
    </row>
    <row r="3381" spans="3:23" ht="19.5" x14ac:dyDescent="0.3">
      <c r="C3381" s="2"/>
      <c r="D3381" s="1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  <c r="W3381" s="1"/>
    </row>
    <row r="3382" spans="3:23" ht="19.5" x14ac:dyDescent="0.3">
      <c r="C3382" s="2"/>
      <c r="D3382" s="1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  <c r="W3382" s="1"/>
    </row>
    <row r="3383" spans="3:23" ht="19.5" x14ac:dyDescent="0.3">
      <c r="C3383" s="2"/>
      <c r="D3383" s="1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  <c r="W3383" s="1"/>
    </row>
    <row r="3384" spans="3:23" ht="19.5" x14ac:dyDescent="0.3">
      <c r="C3384" s="2"/>
      <c r="D3384" s="1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  <c r="W3384" s="1"/>
    </row>
    <row r="3385" spans="3:23" ht="19.5" x14ac:dyDescent="0.3">
      <c r="C3385" s="2"/>
      <c r="D3385" s="1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  <c r="W3385" s="1"/>
    </row>
    <row r="3386" spans="3:23" ht="19.5" x14ac:dyDescent="0.3">
      <c r="C3386" s="2"/>
      <c r="D3386" s="1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  <c r="W3386" s="1"/>
    </row>
    <row r="3387" spans="3:23" ht="19.5" x14ac:dyDescent="0.3">
      <c r="C3387" s="2"/>
      <c r="D3387" s="1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  <c r="W3387" s="1"/>
    </row>
    <row r="3388" spans="3:23" ht="19.5" x14ac:dyDescent="0.3">
      <c r="C3388" s="2"/>
      <c r="D3388" s="1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  <c r="W3388" s="1"/>
    </row>
    <row r="3389" spans="3:23" ht="19.5" x14ac:dyDescent="0.3">
      <c r="C3389" s="2"/>
      <c r="D3389" s="1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  <c r="W3389" s="1"/>
    </row>
    <row r="3390" spans="3:23" ht="19.5" x14ac:dyDescent="0.3">
      <c r="C3390" s="2"/>
      <c r="D3390" s="1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  <c r="W3390" s="1"/>
    </row>
    <row r="3391" spans="3:23" ht="19.5" x14ac:dyDescent="0.3">
      <c r="C3391" s="2"/>
      <c r="D3391" s="1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  <c r="W3391" s="1"/>
    </row>
    <row r="3392" spans="3:23" ht="19.5" x14ac:dyDescent="0.3">
      <c r="C3392" s="2"/>
      <c r="D3392" s="1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  <c r="W3392" s="1"/>
    </row>
    <row r="3393" spans="3:23" ht="19.5" x14ac:dyDescent="0.3">
      <c r="C3393" s="2"/>
      <c r="D3393" s="1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  <c r="W3393" s="1"/>
    </row>
    <row r="3394" spans="3:23" ht="19.5" x14ac:dyDescent="0.3">
      <c r="C3394" s="2"/>
      <c r="D3394" s="1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  <c r="W3394" s="1"/>
    </row>
    <row r="3395" spans="3:23" ht="19.5" x14ac:dyDescent="0.3">
      <c r="C3395" s="2"/>
      <c r="D3395" s="1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  <c r="W3395" s="1"/>
    </row>
    <row r="3396" spans="3:23" ht="19.5" x14ac:dyDescent="0.3">
      <c r="C3396" s="2"/>
      <c r="D3396" s="1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  <c r="W3396" s="1"/>
    </row>
    <row r="3397" spans="3:23" ht="19.5" x14ac:dyDescent="0.3">
      <c r="C3397" s="2"/>
      <c r="D3397" s="1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  <c r="W3397" s="1"/>
    </row>
    <row r="3398" spans="3:23" ht="19.5" x14ac:dyDescent="0.3">
      <c r="C3398" s="2"/>
      <c r="D3398" s="1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  <c r="W3398" s="1"/>
    </row>
    <row r="3399" spans="3:23" ht="19.5" x14ac:dyDescent="0.3">
      <c r="C3399" s="2"/>
      <c r="D3399" s="1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  <c r="W3399" s="1"/>
    </row>
    <row r="3400" spans="3:23" ht="19.5" x14ac:dyDescent="0.3">
      <c r="C3400" s="2"/>
      <c r="D3400" s="1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  <c r="W3400" s="1"/>
    </row>
    <row r="3401" spans="3:23" ht="19.5" x14ac:dyDescent="0.3">
      <c r="C3401" s="2"/>
      <c r="D3401" s="1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  <c r="W3401" s="1"/>
    </row>
    <row r="3402" spans="3:23" ht="19.5" x14ac:dyDescent="0.3">
      <c r="C3402" s="2"/>
      <c r="D3402" s="1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  <c r="W3402" s="1"/>
    </row>
    <row r="3403" spans="3:23" ht="19.5" x14ac:dyDescent="0.3">
      <c r="C3403" s="2"/>
      <c r="D3403" s="1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  <c r="W3403" s="1"/>
    </row>
    <row r="3404" spans="3:23" ht="19.5" x14ac:dyDescent="0.3">
      <c r="C3404" s="2"/>
      <c r="D3404" s="1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  <c r="W3404" s="1"/>
    </row>
    <row r="3405" spans="3:23" ht="19.5" x14ac:dyDescent="0.3">
      <c r="C3405" s="2"/>
      <c r="D3405" s="1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  <c r="W3405" s="1"/>
    </row>
    <row r="3406" spans="3:23" ht="19.5" x14ac:dyDescent="0.3">
      <c r="C3406" s="2"/>
      <c r="D3406" s="1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  <c r="W3406" s="1"/>
    </row>
    <row r="3407" spans="3:23" ht="19.5" x14ac:dyDescent="0.3">
      <c r="C3407" s="2"/>
      <c r="D3407" s="1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  <c r="W3407" s="1"/>
    </row>
    <row r="3408" spans="3:23" ht="19.5" x14ac:dyDescent="0.3">
      <c r="C3408" s="2"/>
      <c r="D3408" s="1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  <c r="W3408" s="1"/>
    </row>
    <row r="3409" spans="3:23" ht="19.5" x14ac:dyDescent="0.3">
      <c r="C3409" s="2"/>
      <c r="D3409" s="1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  <c r="W3409" s="1"/>
    </row>
    <row r="3410" spans="3:23" ht="19.5" x14ac:dyDescent="0.3">
      <c r="C3410" s="2"/>
      <c r="D3410" s="1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  <c r="W3410" s="1"/>
    </row>
    <row r="3411" spans="3:23" ht="19.5" x14ac:dyDescent="0.3">
      <c r="C3411" s="2"/>
      <c r="D3411" s="1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  <c r="W3411" s="1"/>
    </row>
    <row r="3412" spans="3:23" ht="19.5" x14ac:dyDescent="0.3">
      <c r="C3412" s="2"/>
      <c r="D3412" s="1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  <c r="W3412" s="1"/>
    </row>
    <row r="3413" spans="3:23" ht="19.5" x14ac:dyDescent="0.3">
      <c r="C3413" s="2"/>
      <c r="D3413" s="1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  <c r="W3413" s="1"/>
    </row>
    <row r="3414" spans="3:23" ht="19.5" x14ac:dyDescent="0.3">
      <c r="C3414" s="2"/>
      <c r="D3414" s="1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  <c r="W3414" s="1"/>
    </row>
    <row r="3415" spans="3:23" ht="19.5" x14ac:dyDescent="0.3">
      <c r="C3415" s="2"/>
      <c r="D3415" s="1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  <c r="W3415" s="1"/>
    </row>
    <row r="3416" spans="3:23" ht="19.5" x14ac:dyDescent="0.3">
      <c r="C3416" s="2"/>
      <c r="D3416" s="1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  <c r="W3416" s="1"/>
    </row>
    <row r="3417" spans="3:23" ht="19.5" x14ac:dyDescent="0.3">
      <c r="C3417" s="2"/>
      <c r="D3417" s="1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  <c r="W3417" s="1"/>
    </row>
    <row r="3418" spans="3:23" ht="19.5" x14ac:dyDescent="0.3">
      <c r="C3418" s="2"/>
      <c r="D3418" s="1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  <c r="W3418" s="1"/>
    </row>
    <row r="3419" spans="3:23" ht="19.5" x14ac:dyDescent="0.3">
      <c r="C3419" s="2"/>
      <c r="D3419" s="1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  <c r="W3419" s="1"/>
    </row>
    <row r="3420" spans="3:23" ht="19.5" x14ac:dyDescent="0.3">
      <c r="C3420" s="2"/>
      <c r="D3420" s="1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  <c r="W3420" s="1"/>
    </row>
    <row r="3421" spans="3:23" ht="19.5" x14ac:dyDescent="0.3">
      <c r="C3421" s="2"/>
      <c r="D3421" s="1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  <c r="W3421" s="1"/>
    </row>
    <row r="3422" spans="3:23" ht="19.5" x14ac:dyDescent="0.3">
      <c r="C3422" s="2"/>
      <c r="D3422" s="1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  <c r="W3422" s="1"/>
    </row>
    <row r="3423" spans="3:23" ht="19.5" x14ac:dyDescent="0.3">
      <c r="C3423" s="2"/>
      <c r="D3423" s="1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  <c r="W3423" s="1"/>
    </row>
    <row r="3424" spans="3:23" ht="19.5" x14ac:dyDescent="0.3">
      <c r="C3424" s="2"/>
      <c r="D3424" s="1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  <c r="W3424" s="1"/>
    </row>
    <row r="3425" spans="3:23" ht="19.5" x14ac:dyDescent="0.3">
      <c r="C3425" s="2"/>
      <c r="D3425" s="1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  <c r="W3425" s="1"/>
    </row>
    <row r="3426" spans="3:23" ht="19.5" x14ac:dyDescent="0.3">
      <c r="C3426" s="2"/>
      <c r="D3426" s="1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  <c r="W3426" s="1"/>
    </row>
    <row r="3427" spans="3:23" ht="19.5" x14ac:dyDescent="0.3">
      <c r="C3427" s="2"/>
      <c r="D3427" s="1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  <c r="W3427" s="1"/>
    </row>
    <row r="3428" spans="3:23" ht="19.5" x14ac:dyDescent="0.3">
      <c r="C3428" s="2"/>
      <c r="D3428" s="1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  <c r="W3428" s="1"/>
    </row>
    <row r="3429" spans="3:23" ht="19.5" x14ac:dyDescent="0.3">
      <c r="C3429" s="2"/>
      <c r="D3429" s="1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  <c r="W3429" s="1"/>
    </row>
    <row r="3430" spans="3:23" ht="19.5" x14ac:dyDescent="0.3">
      <c r="C3430" s="2"/>
      <c r="D3430" s="1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  <c r="W3430" s="1"/>
    </row>
    <row r="3431" spans="3:23" ht="19.5" x14ac:dyDescent="0.3">
      <c r="C3431" s="2"/>
      <c r="D3431" s="1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  <c r="W3431" s="1"/>
    </row>
    <row r="3432" spans="3:23" ht="19.5" x14ac:dyDescent="0.3">
      <c r="C3432" s="2"/>
      <c r="D3432" s="1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  <c r="W3432" s="1"/>
    </row>
    <row r="3433" spans="3:23" ht="19.5" x14ac:dyDescent="0.3">
      <c r="C3433" s="2"/>
      <c r="D3433" s="1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  <c r="W3433" s="1"/>
    </row>
    <row r="3434" spans="3:23" ht="19.5" x14ac:dyDescent="0.3">
      <c r="C3434" s="2"/>
      <c r="D3434" s="1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  <c r="W3434" s="1"/>
    </row>
    <row r="3435" spans="3:23" ht="19.5" x14ac:dyDescent="0.3">
      <c r="C3435" s="2"/>
      <c r="D3435" s="1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  <c r="W3435" s="1"/>
    </row>
    <row r="3436" spans="3:23" ht="19.5" x14ac:dyDescent="0.3">
      <c r="C3436" s="2"/>
      <c r="D3436" s="1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  <c r="W3436" s="1"/>
    </row>
    <row r="3437" spans="3:23" ht="19.5" x14ac:dyDescent="0.3">
      <c r="C3437" s="2"/>
      <c r="D3437" s="1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  <c r="W3437" s="1"/>
    </row>
    <row r="3438" spans="3:23" ht="19.5" x14ac:dyDescent="0.3">
      <c r="C3438" s="2"/>
      <c r="D3438" s="1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  <c r="W3438" s="1"/>
    </row>
    <row r="3439" spans="3:23" ht="19.5" x14ac:dyDescent="0.3">
      <c r="C3439" s="2"/>
      <c r="D3439" s="1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  <c r="W3439" s="1"/>
    </row>
    <row r="3440" spans="3:23" ht="19.5" x14ac:dyDescent="0.3">
      <c r="C3440" s="2"/>
      <c r="D3440" s="1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  <c r="W3440" s="1"/>
    </row>
    <row r="3441" spans="3:23" ht="19.5" x14ac:dyDescent="0.3">
      <c r="C3441" s="2"/>
      <c r="D3441" s="1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  <c r="W3441" s="1"/>
    </row>
    <row r="3442" spans="3:23" ht="19.5" x14ac:dyDescent="0.3">
      <c r="C3442" s="2"/>
      <c r="D3442" s="1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  <c r="W3442" s="1"/>
    </row>
    <row r="3443" spans="3:23" ht="19.5" x14ac:dyDescent="0.3">
      <c r="C3443" s="2"/>
      <c r="D3443" s="1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  <c r="W3443" s="1"/>
    </row>
    <row r="3444" spans="3:23" ht="19.5" x14ac:dyDescent="0.3">
      <c r="C3444" s="2"/>
      <c r="D3444" s="1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  <c r="W3444" s="1"/>
    </row>
    <row r="3445" spans="3:23" ht="19.5" x14ac:dyDescent="0.3">
      <c r="C3445" s="2"/>
      <c r="D3445" s="1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  <c r="W3445" s="1"/>
    </row>
    <row r="3446" spans="3:23" ht="19.5" x14ac:dyDescent="0.3">
      <c r="C3446" s="2"/>
      <c r="D3446" s="1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  <c r="W3446" s="1"/>
    </row>
    <row r="3447" spans="3:23" ht="19.5" x14ac:dyDescent="0.3">
      <c r="C3447" s="2"/>
      <c r="D3447" s="1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  <c r="W3447" s="1"/>
    </row>
    <row r="3448" spans="3:23" ht="19.5" x14ac:dyDescent="0.3">
      <c r="C3448" s="2"/>
      <c r="D3448" s="1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  <c r="W3448" s="1"/>
    </row>
    <row r="3449" spans="3:23" ht="19.5" x14ac:dyDescent="0.3">
      <c r="C3449" s="2"/>
      <c r="D3449" s="1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  <c r="W3449" s="1"/>
    </row>
    <row r="3450" spans="3:23" ht="19.5" x14ac:dyDescent="0.3">
      <c r="C3450" s="2"/>
      <c r="D3450" s="1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  <c r="W3450" s="1"/>
    </row>
    <row r="3451" spans="3:23" ht="19.5" x14ac:dyDescent="0.3">
      <c r="C3451" s="2"/>
      <c r="D3451" s="1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  <c r="W3451" s="1"/>
    </row>
    <row r="3452" spans="3:23" ht="19.5" x14ac:dyDescent="0.3">
      <c r="C3452" s="2"/>
      <c r="D3452" s="1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  <c r="W3452" s="1"/>
    </row>
    <row r="3453" spans="3:23" ht="19.5" x14ac:dyDescent="0.3">
      <c r="C3453" s="2"/>
      <c r="D3453" s="1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  <c r="W3453" s="1"/>
    </row>
    <row r="3454" spans="3:23" ht="19.5" x14ac:dyDescent="0.3">
      <c r="C3454" s="2"/>
      <c r="D3454" s="1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  <c r="W3454" s="1"/>
    </row>
    <row r="3455" spans="3:23" ht="19.5" x14ac:dyDescent="0.3">
      <c r="C3455" s="2"/>
      <c r="D3455" s="1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  <c r="W3455" s="1"/>
    </row>
    <row r="3456" spans="3:23" ht="19.5" x14ac:dyDescent="0.3">
      <c r="C3456" s="2"/>
      <c r="D3456" s="1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  <c r="W3456" s="1"/>
    </row>
    <row r="3457" spans="3:23" ht="19.5" x14ac:dyDescent="0.3">
      <c r="C3457" s="2"/>
      <c r="D3457" s="1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  <c r="W3457" s="1"/>
    </row>
    <row r="3458" spans="3:23" ht="19.5" x14ac:dyDescent="0.3">
      <c r="C3458" s="2"/>
      <c r="D3458" s="1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  <c r="W3458" s="1"/>
    </row>
    <row r="3459" spans="3:23" ht="19.5" x14ac:dyDescent="0.3">
      <c r="C3459" s="2"/>
      <c r="D3459" s="1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  <c r="W3459" s="1"/>
    </row>
    <row r="3460" spans="3:23" ht="19.5" x14ac:dyDescent="0.3">
      <c r="C3460" s="2"/>
      <c r="D3460" s="1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  <c r="W3460" s="1"/>
    </row>
    <row r="3461" spans="3:23" ht="19.5" x14ac:dyDescent="0.3">
      <c r="C3461" s="2"/>
      <c r="D3461" s="1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  <c r="W3461" s="1"/>
    </row>
    <row r="3462" spans="3:23" ht="19.5" x14ac:dyDescent="0.3">
      <c r="C3462" s="2"/>
      <c r="D3462" s="1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  <c r="W3462" s="1"/>
    </row>
    <row r="3463" spans="3:23" ht="19.5" x14ac:dyDescent="0.3">
      <c r="C3463" s="2"/>
      <c r="D3463" s="1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  <c r="W3463" s="1"/>
    </row>
    <row r="3464" spans="3:23" ht="19.5" x14ac:dyDescent="0.3">
      <c r="C3464" s="2"/>
      <c r="D3464" s="1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  <c r="W3464" s="1"/>
    </row>
    <row r="3465" spans="3:23" ht="19.5" x14ac:dyDescent="0.3">
      <c r="C3465" s="2"/>
      <c r="D3465" s="1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  <c r="W3465" s="1"/>
    </row>
    <row r="3466" spans="3:23" ht="19.5" x14ac:dyDescent="0.3">
      <c r="C3466" s="2"/>
      <c r="D3466" s="1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  <c r="W3466" s="1"/>
    </row>
    <row r="3467" spans="3:23" ht="19.5" x14ac:dyDescent="0.3">
      <c r="C3467" s="2"/>
      <c r="D3467" s="1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  <c r="W3467" s="1"/>
    </row>
    <row r="3468" spans="3:23" ht="19.5" x14ac:dyDescent="0.3">
      <c r="C3468" s="2"/>
      <c r="D3468" s="1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  <c r="W3468" s="1"/>
    </row>
    <row r="3469" spans="3:23" ht="19.5" x14ac:dyDescent="0.3">
      <c r="C3469" s="2"/>
      <c r="D3469" s="1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  <c r="W3469" s="1"/>
    </row>
    <row r="3470" spans="3:23" ht="19.5" x14ac:dyDescent="0.3">
      <c r="C3470" s="2"/>
      <c r="D3470" s="1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  <c r="W3470" s="1"/>
    </row>
    <row r="3471" spans="3:23" ht="19.5" x14ac:dyDescent="0.3">
      <c r="C3471" s="2"/>
      <c r="D3471" s="1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  <c r="W3471" s="1"/>
    </row>
    <row r="3472" spans="3:23" ht="19.5" x14ac:dyDescent="0.3">
      <c r="C3472" s="2"/>
      <c r="D3472" s="1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  <c r="W3472" s="1"/>
    </row>
    <row r="3473" spans="3:23" ht="19.5" x14ac:dyDescent="0.3">
      <c r="C3473" s="2"/>
      <c r="D3473" s="1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  <c r="W3473" s="1"/>
    </row>
    <row r="3474" spans="3:23" ht="19.5" x14ac:dyDescent="0.3">
      <c r="C3474" s="2"/>
      <c r="D3474" s="1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  <c r="W3474" s="1"/>
    </row>
    <row r="3475" spans="3:23" ht="19.5" x14ac:dyDescent="0.3">
      <c r="C3475" s="2"/>
      <c r="D3475" s="1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  <c r="W3475" s="1"/>
    </row>
    <row r="3476" spans="3:23" ht="19.5" x14ac:dyDescent="0.3">
      <c r="C3476" s="2"/>
      <c r="D3476" s="1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  <c r="W3476" s="1"/>
    </row>
    <row r="3477" spans="3:23" ht="19.5" x14ac:dyDescent="0.3">
      <c r="C3477" s="2"/>
      <c r="D3477" s="1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  <c r="W3477" s="1"/>
    </row>
    <row r="3478" spans="3:23" ht="19.5" x14ac:dyDescent="0.3">
      <c r="C3478" s="2"/>
      <c r="D3478" s="1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  <c r="W3478" s="1"/>
    </row>
    <row r="3479" spans="3:23" ht="19.5" x14ac:dyDescent="0.3">
      <c r="C3479" s="2"/>
      <c r="D3479" s="1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  <c r="W3479" s="1"/>
    </row>
    <row r="3480" spans="3:23" ht="19.5" x14ac:dyDescent="0.3">
      <c r="C3480" s="2"/>
      <c r="D3480" s="1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  <c r="W3480" s="1"/>
    </row>
    <row r="3481" spans="3:23" ht="19.5" x14ac:dyDescent="0.3">
      <c r="C3481" s="2"/>
      <c r="D3481" s="1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  <c r="W3481" s="1"/>
    </row>
    <row r="3482" spans="3:23" ht="19.5" x14ac:dyDescent="0.3">
      <c r="C3482" s="2"/>
      <c r="D3482" s="1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  <c r="W3482" s="1"/>
    </row>
    <row r="3483" spans="3:23" ht="19.5" x14ac:dyDescent="0.3">
      <c r="C3483" s="2"/>
      <c r="D3483" s="1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  <c r="W3483" s="1"/>
    </row>
    <row r="3484" spans="3:23" ht="19.5" x14ac:dyDescent="0.3">
      <c r="C3484" s="2"/>
      <c r="D3484" s="1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  <c r="W3484" s="1"/>
    </row>
    <row r="3485" spans="3:23" ht="19.5" x14ac:dyDescent="0.3">
      <c r="C3485" s="2"/>
      <c r="D3485" s="1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  <c r="W3485" s="1"/>
    </row>
    <row r="3486" spans="3:23" ht="19.5" x14ac:dyDescent="0.3">
      <c r="C3486" s="2"/>
      <c r="D3486" s="1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  <c r="W3486" s="1"/>
    </row>
    <row r="3487" spans="3:23" ht="19.5" x14ac:dyDescent="0.3">
      <c r="C3487" s="2"/>
      <c r="D3487" s="1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  <c r="W3487" s="1"/>
    </row>
    <row r="3488" spans="3:23" ht="19.5" x14ac:dyDescent="0.3">
      <c r="C3488" s="2"/>
      <c r="D3488" s="1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  <c r="W3488" s="1"/>
    </row>
    <row r="3489" spans="3:23" ht="19.5" x14ac:dyDescent="0.3">
      <c r="C3489" s="2"/>
      <c r="D3489" s="1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  <c r="W3489" s="1"/>
    </row>
    <row r="3490" spans="3:23" ht="19.5" x14ac:dyDescent="0.3">
      <c r="C3490" s="2"/>
      <c r="D3490" s="1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  <c r="W3490" s="1"/>
    </row>
    <row r="3491" spans="3:23" ht="19.5" x14ac:dyDescent="0.3">
      <c r="C3491" s="2"/>
      <c r="D3491" s="1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  <c r="W3491" s="1"/>
    </row>
    <row r="3492" spans="3:23" ht="19.5" x14ac:dyDescent="0.3">
      <c r="C3492" s="2"/>
      <c r="D3492" s="1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  <c r="W3492" s="1"/>
    </row>
    <row r="3493" spans="3:23" ht="19.5" x14ac:dyDescent="0.3">
      <c r="C3493" s="2"/>
      <c r="D3493" s="1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  <c r="W3493" s="1"/>
    </row>
    <row r="3494" spans="3:23" ht="19.5" x14ac:dyDescent="0.3">
      <c r="C3494" s="2"/>
      <c r="D3494" s="1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  <c r="W3494" s="1"/>
    </row>
    <row r="3495" spans="3:23" ht="19.5" x14ac:dyDescent="0.3">
      <c r="C3495" s="2"/>
      <c r="D3495" s="1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  <c r="W3495" s="1"/>
    </row>
    <row r="3496" spans="3:23" ht="19.5" x14ac:dyDescent="0.3">
      <c r="C3496" s="2"/>
      <c r="D3496" s="1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  <c r="W3496" s="1"/>
    </row>
    <row r="3497" spans="3:23" ht="19.5" x14ac:dyDescent="0.3">
      <c r="C3497" s="2"/>
      <c r="D3497" s="1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  <c r="W3497" s="1"/>
    </row>
    <row r="3498" spans="3:23" ht="19.5" x14ac:dyDescent="0.3">
      <c r="C3498" s="2"/>
      <c r="D3498" s="1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  <c r="W3498" s="1"/>
    </row>
    <row r="3499" spans="3:23" ht="19.5" x14ac:dyDescent="0.3">
      <c r="C3499" s="2"/>
      <c r="D3499" s="1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  <c r="W3499" s="1"/>
    </row>
    <row r="3500" spans="3:23" ht="19.5" x14ac:dyDescent="0.3">
      <c r="C3500" s="2"/>
      <c r="D3500" s="1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  <c r="W3500" s="1"/>
    </row>
    <row r="3501" spans="3:23" ht="19.5" x14ac:dyDescent="0.3">
      <c r="C3501" s="2"/>
      <c r="D3501" s="1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  <c r="W3501" s="1"/>
    </row>
    <row r="3502" spans="3:23" ht="19.5" x14ac:dyDescent="0.3">
      <c r="C3502" s="2"/>
      <c r="D3502" s="1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  <c r="W3502" s="1"/>
    </row>
    <row r="3503" spans="3:23" ht="19.5" x14ac:dyDescent="0.3">
      <c r="C3503" s="2"/>
      <c r="D3503" s="1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  <c r="W3503" s="1"/>
    </row>
    <row r="3504" spans="3:23" ht="19.5" x14ac:dyDescent="0.3">
      <c r="C3504" s="2"/>
      <c r="D3504" s="1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  <c r="W3504" s="1"/>
    </row>
    <row r="3505" spans="3:23" ht="19.5" x14ac:dyDescent="0.3">
      <c r="C3505" s="2"/>
      <c r="D3505" s="1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  <c r="W3505" s="1"/>
    </row>
    <row r="3506" spans="3:23" ht="19.5" x14ac:dyDescent="0.3">
      <c r="C3506" s="2"/>
      <c r="D3506" s="1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  <c r="W3506" s="1"/>
    </row>
    <row r="3507" spans="3:23" ht="19.5" x14ac:dyDescent="0.3">
      <c r="C3507" s="2"/>
      <c r="D3507" s="1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  <c r="W3507" s="1"/>
    </row>
    <row r="3508" spans="3:23" ht="19.5" x14ac:dyDescent="0.3">
      <c r="C3508" s="2"/>
      <c r="D3508" s="1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  <c r="W3508" s="1"/>
    </row>
    <row r="3509" spans="3:23" ht="19.5" x14ac:dyDescent="0.3">
      <c r="C3509" s="2"/>
      <c r="D3509" s="1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  <c r="W3509" s="1"/>
    </row>
    <row r="3510" spans="3:23" ht="19.5" x14ac:dyDescent="0.3">
      <c r="C3510" s="2"/>
      <c r="D3510" s="1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  <c r="W3510" s="1"/>
    </row>
    <row r="3511" spans="3:23" ht="19.5" x14ac:dyDescent="0.3">
      <c r="C3511" s="2"/>
      <c r="D3511" s="1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  <c r="W3511" s="1"/>
    </row>
    <row r="3512" spans="3:23" ht="19.5" x14ac:dyDescent="0.3">
      <c r="C3512" s="2"/>
      <c r="D3512" s="1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  <c r="W3512" s="1"/>
    </row>
    <row r="3513" spans="3:23" ht="19.5" x14ac:dyDescent="0.3">
      <c r="C3513" s="2"/>
      <c r="D3513" s="1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  <c r="W3513" s="1"/>
    </row>
    <row r="3514" spans="3:23" ht="19.5" x14ac:dyDescent="0.3">
      <c r="C3514" s="2"/>
      <c r="D3514" s="1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  <c r="W3514" s="1"/>
    </row>
    <row r="3515" spans="3:23" ht="19.5" x14ac:dyDescent="0.3">
      <c r="C3515" s="2"/>
      <c r="D3515" s="1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  <c r="W3515" s="1"/>
    </row>
    <row r="3516" spans="3:23" ht="19.5" x14ac:dyDescent="0.3">
      <c r="C3516" s="2"/>
      <c r="D3516" s="1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  <c r="W3516" s="1"/>
    </row>
    <row r="3517" spans="3:23" ht="19.5" x14ac:dyDescent="0.3">
      <c r="C3517" s="2"/>
      <c r="D3517" s="1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  <c r="W3517" s="1"/>
    </row>
    <row r="3518" spans="3:23" ht="19.5" x14ac:dyDescent="0.3">
      <c r="C3518" s="2"/>
      <c r="D3518" s="1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  <c r="W3518" s="1"/>
    </row>
    <row r="3519" spans="3:23" ht="19.5" x14ac:dyDescent="0.3">
      <c r="C3519" s="2"/>
      <c r="D3519" s="1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  <c r="W3519" s="1"/>
    </row>
    <row r="3520" spans="3:23" ht="19.5" x14ac:dyDescent="0.3">
      <c r="C3520" s="2"/>
      <c r="D3520" s="1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  <c r="W3520" s="1"/>
    </row>
    <row r="3521" spans="3:23" ht="19.5" x14ac:dyDescent="0.3">
      <c r="C3521" s="2"/>
      <c r="D3521" s="1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  <c r="W3521" s="1"/>
    </row>
    <row r="3522" spans="3:23" ht="19.5" x14ac:dyDescent="0.3">
      <c r="C3522" s="2"/>
      <c r="D3522" s="1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  <c r="W3522" s="1"/>
    </row>
    <row r="3523" spans="3:23" ht="19.5" x14ac:dyDescent="0.3">
      <c r="C3523" s="2"/>
      <c r="D3523" s="1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  <c r="W3523" s="1"/>
    </row>
    <row r="3524" spans="3:23" ht="19.5" x14ac:dyDescent="0.3">
      <c r="C3524" s="2"/>
      <c r="D3524" s="1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  <c r="W3524" s="1"/>
    </row>
    <row r="3525" spans="3:23" ht="19.5" x14ac:dyDescent="0.3">
      <c r="C3525" s="2"/>
      <c r="D3525" s="1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  <c r="W3525" s="1"/>
    </row>
    <row r="3526" spans="3:23" ht="19.5" x14ac:dyDescent="0.3">
      <c r="C3526" s="2"/>
      <c r="D3526" s="1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  <c r="W3526" s="1"/>
    </row>
    <row r="3527" spans="3:23" ht="19.5" x14ac:dyDescent="0.3">
      <c r="C3527" s="2"/>
      <c r="D3527" s="1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  <c r="W3527" s="1"/>
    </row>
    <row r="3528" spans="3:23" ht="19.5" x14ac:dyDescent="0.3">
      <c r="C3528" s="2"/>
      <c r="D3528" s="1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  <c r="W3528" s="1"/>
    </row>
    <row r="3529" spans="3:23" ht="19.5" x14ac:dyDescent="0.3">
      <c r="C3529" s="2"/>
      <c r="D3529" s="1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  <c r="W3529" s="1"/>
    </row>
    <row r="3530" spans="3:23" ht="19.5" x14ac:dyDescent="0.3">
      <c r="C3530" s="2"/>
      <c r="D3530" s="1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  <c r="W3530" s="1"/>
    </row>
    <row r="3531" spans="3:23" ht="19.5" x14ac:dyDescent="0.3">
      <c r="C3531" s="2"/>
      <c r="D3531" s="1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  <c r="W3531" s="1"/>
    </row>
    <row r="3532" spans="3:23" ht="19.5" x14ac:dyDescent="0.3">
      <c r="C3532" s="2"/>
      <c r="D3532" s="1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  <c r="W3532" s="1"/>
    </row>
    <row r="3533" spans="3:23" ht="19.5" x14ac:dyDescent="0.3">
      <c r="C3533" s="2"/>
      <c r="D3533" s="1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  <c r="W3533" s="1"/>
    </row>
    <row r="3534" spans="3:23" ht="19.5" x14ac:dyDescent="0.3">
      <c r="C3534" s="2"/>
      <c r="D3534" s="1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  <c r="W3534" s="1"/>
    </row>
    <row r="3535" spans="3:23" ht="19.5" x14ac:dyDescent="0.3">
      <c r="C3535" s="2"/>
      <c r="D3535" s="1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  <c r="W3535" s="1"/>
    </row>
    <row r="3536" spans="3:23" ht="19.5" x14ac:dyDescent="0.3">
      <c r="C3536" s="2"/>
      <c r="D3536" s="1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  <c r="W3536" s="1"/>
    </row>
    <row r="3537" spans="3:23" ht="19.5" x14ac:dyDescent="0.3">
      <c r="C3537" s="2"/>
      <c r="D3537" s="1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  <c r="W3537" s="1"/>
    </row>
    <row r="3538" spans="3:23" ht="19.5" x14ac:dyDescent="0.3">
      <c r="C3538" s="2"/>
      <c r="D3538" s="1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  <c r="W3538" s="1"/>
    </row>
    <row r="3539" spans="3:23" ht="19.5" x14ac:dyDescent="0.3">
      <c r="C3539" s="2"/>
      <c r="D3539" s="1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  <c r="W3539" s="1"/>
    </row>
    <row r="3540" spans="3:23" ht="19.5" x14ac:dyDescent="0.3">
      <c r="C3540" s="2"/>
      <c r="D3540" s="1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  <c r="W3540" s="1"/>
    </row>
    <row r="3541" spans="3:23" ht="19.5" x14ac:dyDescent="0.3">
      <c r="C3541" s="2"/>
      <c r="D3541" s="1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  <c r="W3541" s="1"/>
    </row>
    <row r="3542" spans="3:23" ht="19.5" x14ac:dyDescent="0.3">
      <c r="C3542" s="2"/>
      <c r="D3542" s="1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  <c r="W3542" s="1"/>
    </row>
    <row r="3543" spans="3:23" ht="19.5" x14ac:dyDescent="0.3">
      <c r="C3543" s="2"/>
      <c r="D3543" s="1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  <c r="W3543" s="1"/>
    </row>
    <row r="3544" spans="3:23" ht="19.5" x14ac:dyDescent="0.3">
      <c r="C3544" s="2"/>
      <c r="D3544" s="1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  <c r="W3544" s="1"/>
    </row>
    <row r="3545" spans="3:23" ht="19.5" x14ac:dyDescent="0.3">
      <c r="C3545" s="2"/>
      <c r="D3545" s="1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  <c r="W3545" s="1"/>
    </row>
    <row r="3546" spans="3:23" ht="19.5" x14ac:dyDescent="0.3">
      <c r="C3546" s="2"/>
      <c r="D3546" s="1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  <c r="W3546" s="1"/>
    </row>
    <row r="3547" spans="3:23" ht="19.5" x14ac:dyDescent="0.3">
      <c r="C3547" s="2"/>
      <c r="D3547" s="1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  <c r="W3547" s="1"/>
    </row>
    <row r="3548" spans="3:23" ht="19.5" x14ac:dyDescent="0.3">
      <c r="C3548" s="2"/>
      <c r="D3548" s="1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  <c r="W3548" s="1"/>
    </row>
    <row r="3549" spans="3:23" ht="19.5" x14ac:dyDescent="0.3">
      <c r="C3549" s="2"/>
      <c r="D3549" s="1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  <c r="W3549" s="1"/>
    </row>
    <row r="3550" spans="3:23" ht="19.5" x14ac:dyDescent="0.3">
      <c r="C3550" s="2"/>
      <c r="D3550" s="1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  <c r="W3550" s="1"/>
    </row>
    <row r="3551" spans="3:23" ht="19.5" x14ac:dyDescent="0.3">
      <c r="C3551" s="2"/>
      <c r="D3551" s="1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  <c r="W3551" s="1"/>
    </row>
    <row r="3552" spans="3:23" ht="19.5" x14ac:dyDescent="0.3">
      <c r="C3552" s="2"/>
      <c r="D3552" s="1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  <c r="W3552" s="1"/>
    </row>
    <row r="3553" spans="3:23" ht="19.5" x14ac:dyDescent="0.3">
      <c r="C3553" s="2"/>
      <c r="D3553" s="1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  <c r="W3553" s="1"/>
    </row>
    <row r="3554" spans="3:23" ht="19.5" x14ac:dyDescent="0.3">
      <c r="C3554" s="2"/>
      <c r="D3554" s="1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  <c r="W3554" s="1"/>
    </row>
    <row r="3555" spans="3:23" ht="19.5" x14ac:dyDescent="0.3">
      <c r="C3555" s="2"/>
      <c r="D3555" s="1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  <c r="W3555" s="1"/>
    </row>
    <row r="3556" spans="3:23" ht="19.5" x14ac:dyDescent="0.3">
      <c r="C3556" s="2"/>
      <c r="D3556" s="1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  <c r="W3556" s="1"/>
    </row>
    <row r="3557" spans="3:23" ht="19.5" x14ac:dyDescent="0.3">
      <c r="C3557" s="2"/>
      <c r="D3557" s="1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  <c r="W3557" s="1"/>
    </row>
    <row r="3558" spans="3:23" ht="19.5" x14ac:dyDescent="0.3">
      <c r="C3558" s="2"/>
      <c r="D3558" s="1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  <c r="W3558" s="1"/>
    </row>
    <row r="3559" spans="3:23" ht="19.5" x14ac:dyDescent="0.3">
      <c r="C3559" s="2"/>
      <c r="D3559" s="1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  <c r="W3559" s="1"/>
    </row>
    <row r="3560" spans="3:23" ht="19.5" x14ac:dyDescent="0.3">
      <c r="C3560" s="2"/>
      <c r="D3560" s="1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  <c r="W3560" s="1"/>
    </row>
    <row r="3561" spans="3:23" ht="19.5" x14ac:dyDescent="0.3">
      <c r="C3561" s="2"/>
      <c r="D3561" s="1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  <c r="W3561" s="1"/>
    </row>
    <row r="3562" spans="3:23" ht="19.5" x14ac:dyDescent="0.3">
      <c r="C3562" s="2"/>
      <c r="D3562" s="1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  <c r="W3562" s="1"/>
    </row>
    <row r="3563" spans="3:23" ht="19.5" x14ac:dyDescent="0.3">
      <c r="C3563" s="2"/>
      <c r="D3563" s="1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  <c r="W3563" s="1"/>
    </row>
    <row r="3564" spans="3:23" ht="19.5" x14ac:dyDescent="0.3">
      <c r="C3564" s="2"/>
      <c r="D3564" s="1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  <c r="W3564" s="1"/>
    </row>
    <row r="3565" spans="3:23" ht="19.5" x14ac:dyDescent="0.3">
      <c r="C3565" s="2"/>
      <c r="D3565" s="1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  <c r="W3565" s="1"/>
    </row>
    <row r="3566" spans="3:23" ht="19.5" x14ac:dyDescent="0.3">
      <c r="C3566" s="2"/>
      <c r="D3566" s="1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  <c r="W3566" s="1"/>
    </row>
    <row r="3567" spans="3:23" ht="19.5" x14ac:dyDescent="0.3">
      <c r="C3567" s="2"/>
      <c r="D3567" s="1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  <c r="W3567" s="1"/>
    </row>
    <row r="3568" spans="3:23" ht="19.5" x14ac:dyDescent="0.3">
      <c r="C3568" s="2"/>
      <c r="D3568" s="1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  <c r="W3568" s="1"/>
    </row>
    <row r="3569" spans="3:23" ht="19.5" x14ac:dyDescent="0.3">
      <c r="C3569" s="2"/>
      <c r="D3569" s="1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  <c r="W3569" s="1"/>
    </row>
    <row r="3570" spans="3:23" ht="19.5" x14ac:dyDescent="0.3">
      <c r="C3570" s="2"/>
      <c r="D3570" s="1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  <c r="W3570" s="1"/>
    </row>
    <row r="3571" spans="3:23" ht="19.5" x14ac:dyDescent="0.3">
      <c r="C3571" s="2"/>
      <c r="D3571" s="1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  <c r="W3571" s="1"/>
    </row>
    <row r="3572" spans="3:23" ht="19.5" x14ac:dyDescent="0.3">
      <c r="C3572" s="2"/>
      <c r="D3572" s="1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  <c r="W3572" s="1"/>
    </row>
    <row r="3573" spans="3:23" ht="19.5" x14ac:dyDescent="0.3">
      <c r="C3573" s="2"/>
      <c r="D3573" s="1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  <c r="W3573" s="1"/>
    </row>
    <row r="3574" spans="3:23" ht="19.5" x14ac:dyDescent="0.3">
      <c r="C3574" s="2"/>
      <c r="D3574" s="1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  <c r="W3574" s="1"/>
    </row>
    <row r="3575" spans="3:23" ht="19.5" x14ac:dyDescent="0.3">
      <c r="C3575" s="2"/>
      <c r="D3575" s="1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  <c r="W3575" s="1"/>
    </row>
    <row r="3576" spans="3:23" ht="19.5" x14ac:dyDescent="0.3">
      <c r="C3576" s="2"/>
      <c r="D3576" s="1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  <c r="W3576" s="1"/>
    </row>
    <row r="3577" spans="3:23" ht="19.5" x14ac:dyDescent="0.3">
      <c r="C3577" s="2"/>
      <c r="D3577" s="1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  <c r="W3577" s="1"/>
    </row>
    <row r="3578" spans="3:23" ht="19.5" x14ac:dyDescent="0.3">
      <c r="C3578" s="2"/>
      <c r="D3578" s="1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  <c r="W3578" s="1"/>
    </row>
    <row r="3579" spans="3:23" ht="19.5" x14ac:dyDescent="0.3">
      <c r="C3579" s="2"/>
      <c r="D3579" s="1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  <c r="W3579" s="1"/>
    </row>
    <row r="3580" spans="3:23" ht="19.5" x14ac:dyDescent="0.3">
      <c r="C3580" s="2"/>
      <c r="D3580" s="1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  <c r="W3580" s="1"/>
    </row>
    <row r="3581" spans="3:23" ht="19.5" x14ac:dyDescent="0.3">
      <c r="C3581" s="2"/>
      <c r="D3581" s="1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  <c r="W3581" s="1"/>
    </row>
    <row r="3582" spans="3:23" ht="19.5" x14ac:dyDescent="0.3">
      <c r="C3582" s="2"/>
      <c r="D3582" s="1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  <c r="W3582" s="1"/>
    </row>
    <row r="3583" spans="3:23" ht="19.5" x14ac:dyDescent="0.3">
      <c r="C3583" s="2"/>
      <c r="D3583" s="1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  <c r="W3583" s="1"/>
    </row>
    <row r="3584" spans="3:23" ht="19.5" x14ac:dyDescent="0.3">
      <c r="C3584" s="2"/>
      <c r="D3584" s="1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  <c r="W3584" s="1"/>
    </row>
    <row r="3585" spans="3:23" ht="19.5" x14ac:dyDescent="0.3">
      <c r="C3585" s="2"/>
      <c r="D3585" s="1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  <c r="W3585" s="1"/>
    </row>
    <row r="3586" spans="3:23" ht="19.5" x14ac:dyDescent="0.3">
      <c r="C3586" s="2"/>
      <c r="D3586" s="1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  <c r="W3586" s="1"/>
    </row>
    <row r="3587" spans="3:23" ht="19.5" x14ac:dyDescent="0.3">
      <c r="C3587" s="2"/>
      <c r="D3587" s="1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  <c r="W3587" s="1"/>
    </row>
    <row r="3588" spans="3:23" ht="19.5" x14ac:dyDescent="0.3">
      <c r="C3588" s="2"/>
      <c r="D3588" s="1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  <c r="W3588" s="1"/>
    </row>
    <row r="3589" spans="3:23" ht="19.5" x14ac:dyDescent="0.3">
      <c r="C3589" s="2"/>
      <c r="D3589" s="1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  <c r="W3589" s="1"/>
    </row>
    <row r="3590" spans="3:23" ht="19.5" x14ac:dyDescent="0.3">
      <c r="C3590" s="2"/>
      <c r="D3590" s="1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  <c r="W3590" s="1"/>
    </row>
    <row r="3591" spans="3:23" ht="19.5" x14ac:dyDescent="0.3">
      <c r="C3591" s="2"/>
      <c r="D3591" s="1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  <c r="W3591" s="1"/>
    </row>
    <row r="3592" spans="3:23" ht="19.5" x14ac:dyDescent="0.3">
      <c r="C3592" s="2"/>
      <c r="D3592" s="1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  <c r="W3592" s="1"/>
    </row>
    <row r="3593" spans="3:23" ht="19.5" x14ac:dyDescent="0.3">
      <c r="C3593" s="2"/>
      <c r="D3593" s="1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  <c r="W3593" s="1"/>
    </row>
    <row r="3594" spans="3:23" ht="19.5" x14ac:dyDescent="0.3">
      <c r="C3594" s="2"/>
      <c r="D3594" s="1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  <c r="W3594" s="1"/>
    </row>
    <row r="3595" spans="3:23" ht="19.5" x14ac:dyDescent="0.3">
      <c r="C3595" s="2"/>
      <c r="D3595" s="1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  <c r="W3595" s="1"/>
    </row>
    <row r="3596" spans="3:23" ht="19.5" x14ac:dyDescent="0.3">
      <c r="C3596" s="2"/>
      <c r="D3596" s="1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  <c r="W3596" s="1"/>
    </row>
    <row r="3597" spans="3:23" ht="19.5" x14ac:dyDescent="0.3">
      <c r="C3597" s="2"/>
      <c r="D3597" s="1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  <c r="W3597" s="1"/>
    </row>
    <row r="3598" spans="3:23" ht="19.5" x14ac:dyDescent="0.3">
      <c r="C3598" s="2"/>
      <c r="D3598" s="1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  <c r="W3598" s="1"/>
    </row>
    <row r="3599" spans="3:23" ht="19.5" x14ac:dyDescent="0.3">
      <c r="C3599" s="2"/>
      <c r="D3599" s="1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  <c r="W3599" s="1"/>
    </row>
    <row r="3600" spans="3:23" ht="19.5" x14ac:dyDescent="0.3">
      <c r="C3600" s="2"/>
      <c r="D3600" s="1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  <c r="W3600" s="1"/>
    </row>
    <row r="3601" spans="3:23" ht="19.5" x14ac:dyDescent="0.3">
      <c r="C3601" s="2"/>
      <c r="D3601" s="1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  <c r="W3601" s="1"/>
    </row>
    <row r="3602" spans="3:23" ht="19.5" x14ac:dyDescent="0.3">
      <c r="C3602" s="2"/>
      <c r="D3602" s="1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  <c r="W3602" s="1"/>
    </row>
    <row r="3603" spans="3:23" ht="19.5" x14ac:dyDescent="0.3">
      <c r="C3603" s="2"/>
      <c r="D3603" s="1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  <c r="W3603" s="1"/>
    </row>
    <row r="3604" spans="3:23" ht="19.5" x14ac:dyDescent="0.3">
      <c r="C3604" s="2"/>
      <c r="D3604" s="1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  <c r="W3604" s="1"/>
    </row>
    <row r="3605" spans="3:23" ht="19.5" x14ac:dyDescent="0.3">
      <c r="C3605" s="2"/>
      <c r="D3605" s="1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  <c r="W3605" s="1"/>
    </row>
    <row r="3606" spans="3:23" ht="19.5" x14ac:dyDescent="0.3">
      <c r="C3606" s="2"/>
      <c r="D3606" s="1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  <c r="W3606" s="1"/>
    </row>
    <row r="3607" spans="3:23" ht="19.5" x14ac:dyDescent="0.3">
      <c r="C3607" s="2"/>
      <c r="D3607" s="1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  <c r="W3607" s="1"/>
    </row>
    <row r="3608" spans="3:23" ht="19.5" x14ac:dyDescent="0.3">
      <c r="C3608" s="2"/>
      <c r="D3608" s="1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  <c r="W3608" s="1"/>
    </row>
    <row r="3609" spans="3:23" ht="19.5" x14ac:dyDescent="0.3">
      <c r="C3609" s="2"/>
      <c r="D3609" s="1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  <c r="W3609" s="1"/>
    </row>
    <row r="3610" spans="3:23" ht="19.5" x14ac:dyDescent="0.3">
      <c r="C3610" s="2"/>
      <c r="D3610" s="1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  <c r="W3610" s="1"/>
    </row>
    <row r="3611" spans="3:23" ht="19.5" x14ac:dyDescent="0.3">
      <c r="C3611" s="2"/>
      <c r="D3611" s="1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  <c r="W3611" s="1"/>
    </row>
    <row r="3612" spans="3:23" ht="19.5" x14ac:dyDescent="0.3">
      <c r="C3612" s="2"/>
      <c r="D3612" s="1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  <c r="W3612" s="1"/>
    </row>
    <row r="3613" spans="3:23" ht="19.5" x14ac:dyDescent="0.3">
      <c r="C3613" s="2"/>
      <c r="D3613" s="1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  <c r="W3613" s="1"/>
    </row>
    <row r="3614" spans="3:23" ht="19.5" x14ac:dyDescent="0.3">
      <c r="C3614" s="2"/>
      <c r="D3614" s="1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  <c r="W3614" s="1"/>
    </row>
    <row r="3615" spans="3:23" ht="19.5" x14ac:dyDescent="0.3">
      <c r="C3615" s="2"/>
      <c r="D3615" s="1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  <c r="W3615" s="1"/>
    </row>
    <row r="3616" spans="3:23" ht="19.5" x14ac:dyDescent="0.3">
      <c r="C3616" s="2"/>
      <c r="D3616" s="1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  <c r="W3616" s="1"/>
    </row>
    <row r="3617" spans="3:23" ht="19.5" x14ac:dyDescent="0.3">
      <c r="C3617" s="2"/>
      <c r="D3617" s="1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  <c r="W3617" s="1"/>
    </row>
    <row r="3618" spans="3:23" ht="19.5" x14ac:dyDescent="0.3">
      <c r="C3618" s="2"/>
      <c r="D3618" s="1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  <c r="W3618" s="1"/>
    </row>
    <row r="3619" spans="3:23" ht="19.5" x14ac:dyDescent="0.3">
      <c r="C3619" s="2"/>
      <c r="D3619" s="1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  <c r="W3619" s="1"/>
    </row>
    <row r="3620" spans="3:23" ht="19.5" x14ac:dyDescent="0.3">
      <c r="C3620" s="2"/>
      <c r="D3620" s="1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  <c r="W3620" s="1"/>
    </row>
    <row r="3621" spans="3:23" ht="19.5" x14ac:dyDescent="0.3">
      <c r="C3621" s="2"/>
      <c r="D3621" s="1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  <c r="W3621" s="1"/>
    </row>
    <row r="3622" spans="3:23" ht="19.5" x14ac:dyDescent="0.3">
      <c r="C3622" s="2"/>
      <c r="D3622" s="1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  <c r="W3622" s="1"/>
    </row>
    <row r="3623" spans="3:23" ht="19.5" x14ac:dyDescent="0.3">
      <c r="C3623" s="2"/>
      <c r="D3623" s="1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  <c r="W3623" s="1"/>
    </row>
    <row r="3624" spans="3:23" ht="19.5" x14ac:dyDescent="0.3">
      <c r="C3624" s="2"/>
      <c r="D3624" s="1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  <c r="W3624" s="1"/>
    </row>
    <row r="3625" spans="3:23" ht="19.5" x14ac:dyDescent="0.3">
      <c r="C3625" s="2"/>
      <c r="D3625" s="1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  <c r="W3625" s="1"/>
    </row>
    <row r="3626" spans="3:23" ht="19.5" x14ac:dyDescent="0.3">
      <c r="C3626" s="2"/>
      <c r="D3626" s="1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  <c r="W3626" s="1"/>
    </row>
    <row r="3627" spans="3:23" ht="19.5" x14ac:dyDescent="0.3">
      <c r="C3627" s="2"/>
      <c r="D3627" s="1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  <c r="W3627" s="1"/>
    </row>
    <row r="3628" spans="3:23" ht="19.5" x14ac:dyDescent="0.3">
      <c r="C3628" s="2"/>
      <c r="D3628" s="1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  <c r="W3628" s="1"/>
    </row>
    <row r="3629" spans="3:23" ht="19.5" x14ac:dyDescent="0.3">
      <c r="C3629" s="2"/>
      <c r="D3629" s="1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  <c r="W3629" s="1"/>
    </row>
    <row r="3630" spans="3:23" ht="19.5" x14ac:dyDescent="0.3">
      <c r="C3630" s="2"/>
      <c r="D3630" s="1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  <c r="W3630" s="1"/>
    </row>
    <row r="3631" spans="3:23" ht="19.5" x14ac:dyDescent="0.3">
      <c r="C3631" s="2"/>
      <c r="D3631" s="1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  <c r="W3631" s="1"/>
    </row>
    <row r="3632" spans="3:23" ht="19.5" x14ac:dyDescent="0.3">
      <c r="C3632" s="2"/>
      <c r="D3632" s="1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  <c r="W3632" s="1"/>
    </row>
    <row r="3633" spans="3:23" ht="19.5" x14ac:dyDescent="0.3">
      <c r="C3633" s="2"/>
      <c r="D3633" s="1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  <c r="W3633" s="1"/>
    </row>
    <row r="3634" spans="3:23" ht="19.5" x14ac:dyDescent="0.3">
      <c r="C3634" s="2"/>
      <c r="D3634" s="1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  <c r="W3634" s="1"/>
    </row>
    <row r="3635" spans="3:23" ht="19.5" x14ac:dyDescent="0.3">
      <c r="C3635" s="2"/>
      <c r="D3635" s="1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  <c r="W3635" s="1"/>
    </row>
    <row r="3636" spans="3:23" ht="19.5" x14ac:dyDescent="0.3">
      <c r="C3636" s="2"/>
      <c r="D3636" s="1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  <c r="W3636" s="1"/>
    </row>
    <row r="3637" spans="3:23" ht="19.5" x14ac:dyDescent="0.3">
      <c r="C3637" s="2"/>
      <c r="D3637" s="1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  <c r="W3637" s="1"/>
    </row>
    <row r="3638" spans="3:23" ht="19.5" x14ac:dyDescent="0.3">
      <c r="C3638" s="2"/>
      <c r="D3638" s="1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  <c r="W3638" s="1"/>
    </row>
    <row r="3639" spans="3:23" ht="19.5" x14ac:dyDescent="0.3">
      <c r="C3639" s="2"/>
      <c r="D3639" s="1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  <c r="W3639" s="1"/>
    </row>
    <row r="3640" spans="3:23" ht="19.5" x14ac:dyDescent="0.3">
      <c r="C3640" s="2"/>
      <c r="D3640" s="1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  <c r="W3640" s="1"/>
    </row>
    <row r="3641" spans="3:23" ht="19.5" x14ac:dyDescent="0.3">
      <c r="C3641" s="2"/>
      <c r="D3641" s="1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  <c r="W3641" s="1"/>
    </row>
    <row r="3642" spans="3:23" ht="19.5" x14ac:dyDescent="0.3">
      <c r="C3642" s="2"/>
      <c r="D3642" s="1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  <c r="W3642" s="1"/>
    </row>
    <row r="3643" spans="3:23" ht="19.5" x14ac:dyDescent="0.3">
      <c r="C3643" s="2"/>
      <c r="D3643" s="1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  <c r="W3643" s="1"/>
    </row>
    <row r="3644" spans="3:23" ht="19.5" x14ac:dyDescent="0.3">
      <c r="C3644" s="2"/>
      <c r="D3644" s="1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  <c r="W3644" s="1"/>
    </row>
    <row r="3645" spans="3:23" ht="19.5" x14ac:dyDescent="0.3">
      <c r="C3645" s="2"/>
      <c r="D3645" s="1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  <c r="W3645" s="1"/>
    </row>
    <row r="3646" spans="3:23" ht="19.5" x14ac:dyDescent="0.3">
      <c r="C3646" s="2"/>
      <c r="D3646" s="1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  <c r="W3646" s="1"/>
    </row>
    <row r="3647" spans="3:23" ht="19.5" x14ac:dyDescent="0.3">
      <c r="C3647" s="2"/>
      <c r="D3647" s="1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  <c r="W3647" s="1"/>
    </row>
    <row r="3648" spans="3:23" ht="19.5" x14ac:dyDescent="0.3">
      <c r="C3648" s="2"/>
      <c r="D3648" s="1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  <c r="W3648" s="1"/>
    </row>
    <row r="3649" spans="3:23" ht="19.5" x14ac:dyDescent="0.3">
      <c r="C3649" s="2"/>
      <c r="D3649" s="1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  <c r="W3649" s="1"/>
    </row>
    <row r="3650" spans="3:23" ht="19.5" x14ac:dyDescent="0.3">
      <c r="C3650" s="2"/>
      <c r="D3650" s="1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  <c r="W3650" s="1"/>
    </row>
    <row r="3651" spans="3:23" ht="19.5" x14ac:dyDescent="0.3">
      <c r="C3651" s="2"/>
      <c r="D3651" s="1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  <c r="W3651" s="1"/>
    </row>
    <row r="3652" spans="3:23" ht="19.5" x14ac:dyDescent="0.3">
      <c r="C3652" s="2"/>
      <c r="D3652" s="1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  <c r="W3652" s="1"/>
    </row>
    <row r="3653" spans="3:23" ht="19.5" x14ac:dyDescent="0.3">
      <c r="C3653" s="2"/>
      <c r="D3653" s="1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  <c r="W3653" s="1"/>
    </row>
    <row r="3654" spans="3:23" ht="19.5" x14ac:dyDescent="0.3">
      <c r="C3654" s="2"/>
      <c r="D3654" s="1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  <c r="W3654" s="1"/>
    </row>
    <row r="3655" spans="3:23" ht="19.5" x14ac:dyDescent="0.3">
      <c r="C3655" s="2"/>
      <c r="D3655" s="1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  <c r="W3655" s="1"/>
    </row>
    <row r="3656" spans="3:23" ht="19.5" x14ac:dyDescent="0.3">
      <c r="C3656" s="2"/>
      <c r="D3656" s="1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  <c r="W3656" s="1"/>
    </row>
    <row r="3657" spans="3:23" ht="19.5" x14ac:dyDescent="0.3">
      <c r="C3657" s="2"/>
      <c r="D3657" s="1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  <c r="W3657" s="1"/>
    </row>
    <row r="3658" spans="3:23" ht="19.5" x14ac:dyDescent="0.3">
      <c r="C3658" s="2"/>
      <c r="D3658" s="1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  <c r="W3658" s="1"/>
    </row>
    <row r="3659" spans="3:23" ht="19.5" x14ac:dyDescent="0.3">
      <c r="C3659" s="2"/>
      <c r="D3659" s="1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  <c r="W3659" s="1"/>
    </row>
    <row r="3660" spans="3:23" ht="19.5" x14ac:dyDescent="0.3">
      <c r="C3660" s="2"/>
      <c r="D3660" s="1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  <c r="W3660" s="1"/>
    </row>
    <row r="3661" spans="3:23" ht="19.5" x14ac:dyDescent="0.3">
      <c r="C3661" s="2"/>
      <c r="D3661" s="1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  <c r="W3661" s="1"/>
    </row>
    <row r="3662" spans="3:23" ht="19.5" x14ac:dyDescent="0.3">
      <c r="C3662" s="2"/>
      <c r="D3662" s="1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  <c r="W3662" s="1"/>
    </row>
    <row r="3663" spans="3:23" ht="19.5" x14ac:dyDescent="0.3">
      <c r="C3663" s="2"/>
      <c r="D3663" s="1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  <c r="W3663" s="1"/>
    </row>
    <row r="3664" spans="3:23" ht="19.5" x14ac:dyDescent="0.3">
      <c r="C3664" s="2"/>
      <c r="D3664" s="1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  <c r="W3664" s="1"/>
    </row>
    <row r="3665" spans="3:23" ht="19.5" x14ac:dyDescent="0.3">
      <c r="C3665" s="2"/>
      <c r="D3665" s="1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  <c r="W3665" s="1"/>
    </row>
    <row r="3666" spans="3:23" ht="19.5" x14ac:dyDescent="0.3">
      <c r="C3666" s="2"/>
      <c r="D3666" s="1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  <c r="W3666" s="1"/>
    </row>
    <row r="3667" spans="3:23" ht="19.5" x14ac:dyDescent="0.3">
      <c r="C3667" s="2"/>
      <c r="D3667" s="1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  <c r="W3667" s="1"/>
    </row>
    <row r="3668" spans="3:23" ht="19.5" x14ac:dyDescent="0.3">
      <c r="C3668" s="2"/>
      <c r="D3668" s="1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  <c r="W3668" s="1"/>
    </row>
    <row r="3669" spans="3:23" ht="19.5" x14ac:dyDescent="0.3">
      <c r="C3669" s="2"/>
      <c r="D3669" s="1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  <c r="W3669" s="1"/>
    </row>
    <row r="3670" spans="3:23" ht="19.5" x14ac:dyDescent="0.3">
      <c r="C3670" s="2"/>
      <c r="D3670" s="1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  <c r="W3670" s="1"/>
    </row>
    <row r="3671" spans="3:23" ht="19.5" x14ac:dyDescent="0.3">
      <c r="C3671" s="2"/>
      <c r="D3671" s="1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  <c r="W3671" s="1"/>
    </row>
    <row r="3672" spans="3:23" ht="19.5" x14ac:dyDescent="0.3">
      <c r="C3672" s="2"/>
      <c r="D3672" s="1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  <c r="W3672" s="1"/>
    </row>
    <row r="3673" spans="3:23" ht="19.5" x14ac:dyDescent="0.3">
      <c r="C3673" s="2"/>
      <c r="D3673" s="1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  <c r="W3673" s="1"/>
    </row>
    <row r="3674" spans="3:23" ht="19.5" x14ac:dyDescent="0.3">
      <c r="C3674" s="2"/>
      <c r="D3674" s="1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  <c r="W3674" s="1"/>
    </row>
    <row r="3675" spans="3:23" ht="19.5" x14ac:dyDescent="0.3">
      <c r="C3675" s="2"/>
      <c r="D3675" s="1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  <c r="W3675" s="1"/>
    </row>
    <row r="3676" spans="3:23" ht="19.5" x14ac:dyDescent="0.3">
      <c r="C3676" s="2"/>
      <c r="D3676" s="1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  <c r="W3676" s="1"/>
    </row>
    <row r="3677" spans="3:23" ht="19.5" x14ac:dyDescent="0.3">
      <c r="C3677" s="2"/>
      <c r="D3677" s="1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  <c r="W3677" s="1"/>
    </row>
    <row r="3678" spans="3:23" ht="19.5" x14ac:dyDescent="0.3">
      <c r="C3678" s="2"/>
      <c r="D3678" s="1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  <c r="W3678" s="1"/>
    </row>
    <row r="3679" spans="3:23" ht="19.5" x14ac:dyDescent="0.3">
      <c r="C3679" s="2"/>
      <c r="D3679" s="1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  <c r="W3679" s="1"/>
    </row>
    <row r="3680" spans="3:23" ht="19.5" x14ac:dyDescent="0.3">
      <c r="C3680" s="2"/>
      <c r="D3680" s="1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  <c r="W3680" s="1"/>
    </row>
    <row r="3681" spans="3:23" ht="19.5" x14ac:dyDescent="0.3">
      <c r="C3681" s="2"/>
      <c r="D3681" s="1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  <c r="W3681" s="1"/>
    </row>
    <row r="3682" spans="3:23" ht="19.5" x14ac:dyDescent="0.3">
      <c r="C3682" s="2"/>
      <c r="D3682" s="1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  <c r="W3682" s="1"/>
    </row>
    <row r="3683" spans="3:23" ht="19.5" x14ac:dyDescent="0.3">
      <c r="C3683" s="2"/>
      <c r="D3683" s="1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  <c r="W3683" s="1"/>
    </row>
    <row r="3684" spans="3:23" ht="19.5" x14ac:dyDescent="0.3">
      <c r="C3684" s="2"/>
      <c r="D3684" s="1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  <c r="W3684" s="1"/>
    </row>
    <row r="3685" spans="3:23" ht="19.5" x14ac:dyDescent="0.3">
      <c r="C3685" s="2"/>
      <c r="D3685" s="1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  <c r="W3685" s="1"/>
    </row>
    <row r="3686" spans="3:23" ht="19.5" x14ac:dyDescent="0.3">
      <c r="C3686" s="2"/>
      <c r="D3686" s="1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  <c r="W3686" s="1"/>
    </row>
    <row r="3687" spans="3:23" ht="19.5" x14ac:dyDescent="0.3">
      <c r="C3687" s="2"/>
      <c r="D3687" s="1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  <c r="W3687" s="1"/>
    </row>
    <row r="3688" spans="3:23" ht="19.5" x14ac:dyDescent="0.3">
      <c r="C3688" s="2"/>
      <c r="D3688" s="1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  <c r="W3688" s="1"/>
    </row>
    <row r="3689" spans="3:23" ht="19.5" x14ac:dyDescent="0.3">
      <c r="C3689" s="2"/>
      <c r="D3689" s="1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  <c r="W3689" s="1"/>
    </row>
    <row r="3690" spans="3:23" ht="19.5" x14ac:dyDescent="0.3">
      <c r="C3690" s="2"/>
      <c r="D3690" s="1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  <c r="W3690" s="1"/>
    </row>
    <row r="3691" spans="3:23" ht="19.5" x14ac:dyDescent="0.3">
      <c r="C3691" s="2"/>
      <c r="D3691" s="1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  <c r="W3691" s="1"/>
    </row>
    <row r="3692" spans="3:23" ht="19.5" x14ac:dyDescent="0.3">
      <c r="C3692" s="2"/>
      <c r="D3692" s="1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  <c r="W3692" s="1"/>
    </row>
    <row r="3693" spans="3:23" ht="19.5" x14ac:dyDescent="0.3">
      <c r="C3693" s="2"/>
      <c r="D3693" s="1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  <c r="W3693" s="1"/>
    </row>
    <row r="3694" spans="3:23" ht="19.5" x14ac:dyDescent="0.3">
      <c r="C3694" s="2"/>
      <c r="D3694" s="1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  <c r="W3694" s="1"/>
    </row>
    <row r="3695" spans="3:23" ht="19.5" x14ac:dyDescent="0.3">
      <c r="C3695" s="2"/>
      <c r="D3695" s="1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  <c r="W3695" s="1"/>
    </row>
    <row r="3696" spans="3:23" ht="19.5" x14ac:dyDescent="0.3">
      <c r="C3696" s="2"/>
      <c r="D3696" s="1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  <c r="W3696" s="1"/>
    </row>
    <row r="3697" spans="3:23" ht="19.5" x14ac:dyDescent="0.3">
      <c r="C3697" s="2"/>
      <c r="D3697" s="1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  <c r="W3697" s="1"/>
    </row>
    <row r="3698" spans="3:23" ht="19.5" x14ac:dyDescent="0.3">
      <c r="C3698" s="2"/>
      <c r="D3698" s="1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  <c r="W3698" s="1"/>
    </row>
    <row r="3699" spans="3:23" ht="19.5" x14ac:dyDescent="0.3">
      <c r="C3699" s="2"/>
      <c r="D3699" s="1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  <c r="W3699" s="1"/>
    </row>
    <row r="3700" spans="3:23" ht="19.5" x14ac:dyDescent="0.3">
      <c r="C3700" s="2"/>
      <c r="D3700" s="1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  <c r="W3700" s="1"/>
    </row>
    <row r="3701" spans="3:23" ht="19.5" x14ac:dyDescent="0.3">
      <c r="C3701" s="2"/>
      <c r="D3701" s="1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  <c r="W3701" s="1"/>
    </row>
    <row r="3702" spans="3:23" ht="19.5" x14ac:dyDescent="0.3">
      <c r="C3702" s="2"/>
      <c r="D3702" s="1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  <c r="W3702" s="1"/>
    </row>
    <row r="3703" spans="3:23" ht="19.5" x14ac:dyDescent="0.3">
      <c r="C3703" s="2"/>
      <c r="D3703" s="1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  <c r="W3703" s="1"/>
    </row>
    <row r="3704" spans="3:23" ht="19.5" x14ac:dyDescent="0.3">
      <c r="C3704" s="2"/>
      <c r="D3704" s="1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  <c r="W3704" s="1"/>
    </row>
    <row r="3705" spans="3:23" ht="19.5" x14ac:dyDescent="0.3">
      <c r="C3705" s="2"/>
      <c r="D3705" s="1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  <c r="W3705" s="1"/>
    </row>
    <row r="3706" spans="3:23" ht="19.5" x14ac:dyDescent="0.3">
      <c r="C3706" s="2"/>
      <c r="D3706" s="1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  <c r="W3706" s="1"/>
    </row>
    <row r="3707" spans="3:23" ht="19.5" x14ac:dyDescent="0.3">
      <c r="C3707" s="2"/>
      <c r="D3707" s="1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  <c r="W3707" s="1"/>
    </row>
    <row r="3708" spans="3:23" ht="19.5" x14ac:dyDescent="0.3">
      <c r="C3708" s="2"/>
      <c r="D3708" s="1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  <c r="W3708" s="1"/>
    </row>
    <row r="3709" spans="3:23" ht="19.5" x14ac:dyDescent="0.3">
      <c r="C3709" s="2"/>
      <c r="D3709" s="1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  <c r="W3709" s="1"/>
    </row>
    <row r="3710" spans="3:23" ht="19.5" x14ac:dyDescent="0.3">
      <c r="C3710" s="2"/>
      <c r="D3710" s="1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  <c r="W3710" s="1"/>
    </row>
    <row r="3711" spans="3:23" ht="19.5" x14ac:dyDescent="0.3">
      <c r="C3711" s="2"/>
      <c r="D3711" s="1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  <c r="W3711" s="1"/>
    </row>
    <row r="3712" spans="3:23" ht="19.5" x14ac:dyDescent="0.3">
      <c r="C3712" s="2"/>
      <c r="D3712" s="1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  <c r="W3712" s="1"/>
    </row>
    <row r="3713" spans="3:23" ht="19.5" x14ac:dyDescent="0.3">
      <c r="C3713" s="2"/>
      <c r="D3713" s="1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  <c r="W3713" s="1"/>
    </row>
    <row r="3714" spans="3:23" ht="19.5" x14ac:dyDescent="0.3">
      <c r="C3714" s="2"/>
      <c r="D3714" s="1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  <c r="W3714" s="1"/>
    </row>
    <row r="3715" spans="3:23" ht="19.5" x14ac:dyDescent="0.3">
      <c r="C3715" s="2"/>
      <c r="D3715" s="1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  <c r="W3715" s="1"/>
    </row>
    <row r="3716" spans="3:23" ht="19.5" x14ac:dyDescent="0.3">
      <c r="C3716" s="2"/>
      <c r="D3716" s="1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  <c r="W3716" s="1"/>
    </row>
    <row r="3717" spans="3:23" ht="19.5" x14ac:dyDescent="0.3">
      <c r="C3717" s="2"/>
      <c r="D3717" s="1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  <c r="W3717" s="1"/>
    </row>
    <row r="3718" spans="3:23" ht="19.5" x14ac:dyDescent="0.3">
      <c r="C3718" s="2"/>
      <c r="D3718" s="1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  <c r="W3718" s="1"/>
    </row>
    <row r="3719" spans="3:23" ht="19.5" x14ac:dyDescent="0.3">
      <c r="C3719" s="2"/>
      <c r="D3719" s="1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  <c r="W3719" s="1"/>
    </row>
    <row r="3720" spans="3:23" ht="19.5" x14ac:dyDescent="0.3">
      <c r="C3720" s="2"/>
      <c r="D3720" s="1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  <c r="W3720" s="1"/>
    </row>
    <row r="3721" spans="3:23" ht="19.5" x14ac:dyDescent="0.3">
      <c r="C3721" s="2"/>
      <c r="D3721" s="1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  <c r="W3721" s="1"/>
    </row>
    <row r="3722" spans="3:23" ht="19.5" x14ac:dyDescent="0.3">
      <c r="C3722" s="2"/>
      <c r="D3722" s="1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  <c r="W3722" s="1"/>
    </row>
    <row r="3723" spans="3:23" ht="19.5" x14ac:dyDescent="0.3">
      <c r="C3723" s="2"/>
      <c r="D3723" s="1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  <c r="W3723" s="1"/>
    </row>
    <row r="3724" spans="3:23" ht="19.5" x14ac:dyDescent="0.3">
      <c r="C3724" s="2"/>
      <c r="D3724" s="1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  <c r="W3724" s="1"/>
    </row>
    <row r="3725" spans="3:23" ht="19.5" x14ac:dyDescent="0.3">
      <c r="C3725" s="2"/>
      <c r="D3725" s="1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  <c r="W3725" s="1"/>
    </row>
    <row r="3726" spans="3:23" ht="19.5" x14ac:dyDescent="0.3">
      <c r="C3726" s="2"/>
      <c r="D3726" s="1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  <c r="W3726" s="1"/>
    </row>
    <row r="3727" spans="3:23" ht="19.5" x14ac:dyDescent="0.3">
      <c r="C3727" s="2"/>
      <c r="D3727" s="1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  <c r="W3727" s="1"/>
    </row>
    <row r="3728" spans="3:23" ht="19.5" x14ac:dyDescent="0.3">
      <c r="C3728" s="2"/>
      <c r="D3728" s="1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  <c r="W3728" s="1"/>
    </row>
    <row r="3729" spans="3:23" ht="19.5" x14ac:dyDescent="0.3">
      <c r="C3729" s="2"/>
      <c r="D3729" s="1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  <c r="W3729" s="1"/>
    </row>
    <row r="3730" spans="3:23" ht="19.5" x14ac:dyDescent="0.3">
      <c r="C3730" s="2"/>
      <c r="D3730" s="1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  <c r="W3730" s="1"/>
    </row>
    <row r="3731" spans="3:23" ht="19.5" x14ac:dyDescent="0.3">
      <c r="C3731" s="2"/>
      <c r="D3731" s="1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  <c r="W3731" s="1"/>
    </row>
    <row r="3732" spans="3:23" ht="19.5" x14ac:dyDescent="0.3">
      <c r="C3732" s="2"/>
      <c r="D3732" s="1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  <c r="W3732" s="1"/>
    </row>
    <row r="3733" spans="3:23" ht="19.5" x14ac:dyDescent="0.3">
      <c r="C3733" s="2"/>
      <c r="D3733" s="1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  <c r="W3733" s="1"/>
    </row>
    <row r="3734" spans="3:23" ht="19.5" x14ac:dyDescent="0.3">
      <c r="C3734" s="2"/>
      <c r="D3734" s="1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  <c r="W3734" s="1"/>
    </row>
    <row r="3735" spans="3:23" ht="19.5" x14ac:dyDescent="0.3">
      <c r="C3735" s="2"/>
      <c r="D3735" s="1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  <c r="W3735" s="1"/>
    </row>
    <row r="3736" spans="3:23" ht="19.5" x14ac:dyDescent="0.3">
      <c r="C3736" s="2"/>
      <c r="D3736" s="1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  <c r="W3736" s="1"/>
    </row>
    <row r="3737" spans="3:23" ht="19.5" x14ac:dyDescent="0.3">
      <c r="C3737" s="2"/>
      <c r="D3737" s="1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  <c r="W3737" s="1"/>
    </row>
    <row r="3738" spans="3:23" ht="19.5" x14ac:dyDescent="0.3">
      <c r="C3738" s="2"/>
      <c r="D3738" s="1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  <c r="W3738" s="1"/>
    </row>
    <row r="3739" spans="3:23" ht="19.5" x14ac:dyDescent="0.3">
      <c r="C3739" s="2"/>
      <c r="D3739" s="1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  <c r="W3739" s="1"/>
    </row>
    <row r="3740" spans="3:23" ht="19.5" x14ac:dyDescent="0.3">
      <c r="C3740" s="2"/>
      <c r="D3740" s="1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  <c r="W3740" s="1"/>
    </row>
    <row r="3741" spans="3:23" ht="19.5" x14ac:dyDescent="0.3">
      <c r="C3741" s="2"/>
      <c r="D3741" s="1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  <c r="W3741" s="1"/>
    </row>
    <row r="3742" spans="3:23" ht="19.5" x14ac:dyDescent="0.3">
      <c r="C3742" s="2"/>
      <c r="D3742" s="1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  <c r="W3742" s="1"/>
    </row>
    <row r="3743" spans="3:23" ht="19.5" x14ac:dyDescent="0.3">
      <c r="C3743" s="2"/>
      <c r="D3743" s="1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  <c r="W3743" s="1"/>
    </row>
    <row r="3744" spans="3:23" ht="19.5" x14ac:dyDescent="0.3">
      <c r="C3744" s="2"/>
      <c r="D3744" s="1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  <c r="W3744" s="1"/>
    </row>
    <row r="3745" spans="3:23" ht="19.5" x14ac:dyDescent="0.3">
      <c r="C3745" s="2"/>
      <c r="D3745" s="1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  <c r="W3745" s="1"/>
    </row>
    <row r="3746" spans="3:23" ht="19.5" x14ac:dyDescent="0.3">
      <c r="C3746" s="2"/>
      <c r="D3746" s="1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  <c r="W3746" s="1"/>
    </row>
    <row r="3747" spans="3:23" ht="19.5" x14ac:dyDescent="0.3">
      <c r="C3747" s="2"/>
      <c r="D3747" s="1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  <c r="W3747" s="1"/>
    </row>
    <row r="3748" spans="3:23" ht="19.5" x14ac:dyDescent="0.3">
      <c r="C3748" s="2"/>
      <c r="D3748" s="1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  <c r="W3748" s="1"/>
    </row>
    <row r="3749" spans="3:23" ht="19.5" x14ac:dyDescent="0.3">
      <c r="C3749" s="2"/>
      <c r="D3749" s="1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  <c r="W3749" s="1"/>
    </row>
    <row r="3750" spans="3:23" ht="19.5" x14ac:dyDescent="0.3">
      <c r="C3750" s="2"/>
      <c r="D3750" s="1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  <c r="W3750" s="1"/>
    </row>
    <row r="3751" spans="3:23" ht="19.5" x14ac:dyDescent="0.3">
      <c r="C3751" s="2"/>
      <c r="D3751" s="1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  <c r="W3751" s="1"/>
    </row>
    <row r="3752" spans="3:23" ht="19.5" x14ac:dyDescent="0.3">
      <c r="C3752" s="2"/>
      <c r="D3752" s="1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  <c r="W3752" s="1"/>
    </row>
    <row r="3753" spans="3:23" ht="19.5" x14ac:dyDescent="0.3">
      <c r="C3753" s="2"/>
      <c r="D3753" s="1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  <c r="W3753" s="1"/>
    </row>
    <row r="3754" spans="3:23" ht="19.5" x14ac:dyDescent="0.3">
      <c r="C3754" s="2"/>
      <c r="D3754" s="1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  <c r="W3754" s="1"/>
    </row>
    <row r="3755" spans="3:23" ht="19.5" x14ac:dyDescent="0.3">
      <c r="C3755" s="2"/>
      <c r="D3755" s="1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  <c r="W3755" s="1"/>
    </row>
    <row r="3756" spans="3:23" ht="19.5" x14ac:dyDescent="0.3">
      <c r="C3756" s="2"/>
      <c r="D3756" s="1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  <c r="W3756" s="1"/>
    </row>
    <row r="3757" spans="3:23" ht="19.5" x14ac:dyDescent="0.3">
      <c r="C3757" s="2"/>
      <c r="D3757" s="1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  <c r="W3757" s="1"/>
    </row>
    <row r="3758" spans="3:23" ht="19.5" x14ac:dyDescent="0.3">
      <c r="C3758" s="2"/>
      <c r="D3758" s="1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  <c r="W3758" s="1"/>
    </row>
    <row r="3759" spans="3:23" ht="19.5" x14ac:dyDescent="0.3">
      <c r="C3759" s="2"/>
      <c r="D3759" s="1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  <c r="W3759" s="1"/>
    </row>
    <row r="3760" spans="3:23" ht="19.5" x14ac:dyDescent="0.3">
      <c r="C3760" s="2"/>
      <c r="D3760" s="1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  <c r="W3760" s="1"/>
    </row>
    <row r="3761" spans="3:23" ht="19.5" x14ac:dyDescent="0.3">
      <c r="C3761" s="2"/>
      <c r="D3761" s="1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  <c r="W3761" s="1"/>
    </row>
    <row r="3762" spans="3:23" ht="19.5" x14ac:dyDescent="0.3">
      <c r="C3762" s="2"/>
      <c r="D3762" s="1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  <c r="W3762" s="1"/>
    </row>
    <row r="3763" spans="3:23" ht="19.5" x14ac:dyDescent="0.3">
      <c r="C3763" s="2"/>
      <c r="D3763" s="1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  <c r="W3763" s="1"/>
    </row>
    <row r="3764" spans="3:23" ht="19.5" x14ac:dyDescent="0.3">
      <c r="C3764" s="2"/>
      <c r="D3764" s="1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  <c r="W3764" s="1"/>
    </row>
    <row r="3765" spans="3:23" ht="19.5" x14ac:dyDescent="0.3">
      <c r="C3765" s="2"/>
      <c r="D3765" s="1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  <c r="W3765" s="1"/>
    </row>
    <row r="3766" spans="3:23" ht="19.5" x14ac:dyDescent="0.3">
      <c r="C3766" s="2"/>
      <c r="D3766" s="1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  <c r="W3766" s="1"/>
    </row>
    <row r="3767" spans="3:23" ht="19.5" x14ac:dyDescent="0.3">
      <c r="C3767" s="2"/>
      <c r="D3767" s="1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  <c r="W3767" s="1"/>
    </row>
    <row r="3768" spans="3:23" ht="19.5" x14ac:dyDescent="0.3">
      <c r="C3768" s="2"/>
      <c r="D3768" s="1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  <c r="W3768" s="1"/>
    </row>
    <row r="3769" spans="3:23" ht="19.5" x14ac:dyDescent="0.3">
      <c r="C3769" s="2"/>
      <c r="D3769" s="1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  <c r="W3769" s="1"/>
    </row>
    <row r="3770" spans="3:23" ht="19.5" x14ac:dyDescent="0.3">
      <c r="C3770" s="2"/>
      <c r="D3770" s="1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  <c r="W3770" s="1"/>
    </row>
    <row r="3771" spans="3:23" ht="19.5" x14ac:dyDescent="0.3">
      <c r="C3771" s="2"/>
      <c r="D3771" s="1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  <c r="W3771" s="1"/>
    </row>
    <row r="3772" spans="3:23" ht="19.5" x14ac:dyDescent="0.3">
      <c r="C3772" s="2"/>
      <c r="D3772" s="1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  <c r="W3772" s="1"/>
    </row>
    <row r="3773" spans="3:23" ht="19.5" x14ac:dyDescent="0.3">
      <c r="C3773" s="2"/>
      <c r="D3773" s="1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  <c r="W3773" s="1"/>
    </row>
    <row r="3774" spans="3:23" ht="19.5" x14ac:dyDescent="0.3">
      <c r="C3774" s="2"/>
      <c r="D3774" s="1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  <c r="W3774" s="1"/>
    </row>
    <row r="3775" spans="3:23" ht="19.5" x14ac:dyDescent="0.3">
      <c r="C3775" s="2"/>
      <c r="D3775" s="1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  <c r="W3775" s="1"/>
    </row>
    <row r="3776" spans="3:23" ht="19.5" x14ac:dyDescent="0.3">
      <c r="C3776" s="2"/>
      <c r="D3776" s="1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  <c r="W3776" s="1"/>
    </row>
    <row r="3777" spans="3:23" ht="19.5" x14ac:dyDescent="0.3">
      <c r="C3777" s="2"/>
      <c r="D3777" s="1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  <c r="W3777" s="1"/>
    </row>
    <row r="3778" spans="3:23" ht="19.5" x14ac:dyDescent="0.3">
      <c r="C3778" s="2"/>
      <c r="D3778" s="1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  <c r="W3778" s="1"/>
    </row>
    <row r="3779" spans="3:23" ht="19.5" x14ac:dyDescent="0.3">
      <c r="C3779" s="2"/>
      <c r="D3779" s="1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  <c r="W3779" s="1"/>
    </row>
    <row r="3780" spans="3:23" ht="19.5" x14ac:dyDescent="0.3">
      <c r="C3780" s="2"/>
      <c r="D3780" s="1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  <c r="W3780" s="1"/>
    </row>
    <row r="3781" spans="3:23" ht="19.5" x14ac:dyDescent="0.3">
      <c r="C3781" s="2"/>
      <c r="D3781" s="1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  <c r="W3781" s="1"/>
    </row>
    <row r="3782" spans="3:23" ht="19.5" x14ac:dyDescent="0.3">
      <c r="C3782" s="2"/>
      <c r="D3782" s="1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  <c r="W3782" s="1"/>
    </row>
    <row r="3783" spans="3:23" ht="19.5" x14ac:dyDescent="0.3">
      <c r="C3783" s="2"/>
      <c r="D3783" s="1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  <c r="W3783" s="1"/>
    </row>
    <row r="3784" spans="3:23" ht="19.5" x14ac:dyDescent="0.3">
      <c r="C3784" s="2"/>
      <c r="D3784" s="1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  <c r="W3784" s="1"/>
    </row>
    <row r="3785" spans="3:23" ht="19.5" x14ac:dyDescent="0.3">
      <c r="C3785" s="2"/>
      <c r="D3785" s="1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  <c r="W3785" s="1"/>
    </row>
    <row r="3786" spans="3:23" ht="19.5" x14ac:dyDescent="0.3">
      <c r="C3786" s="2"/>
      <c r="D3786" s="1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  <c r="W3786" s="1"/>
    </row>
    <row r="3787" spans="3:23" ht="19.5" x14ac:dyDescent="0.3">
      <c r="C3787" s="2"/>
      <c r="D3787" s="1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  <c r="W3787" s="1"/>
    </row>
    <row r="3788" spans="3:23" ht="19.5" x14ac:dyDescent="0.3">
      <c r="C3788" s="2"/>
      <c r="D3788" s="1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  <c r="W3788" s="1"/>
    </row>
    <row r="3789" spans="3:23" ht="19.5" x14ac:dyDescent="0.3">
      <c r="C3789" s="2"/>
      <c r="D3789" s="1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  <c r="W3789" s="1"/>
    </row>
    <row r="3790" spans="3:23" ht="19.5" x14ac:dyDescent="0.3">
      <c r="C3790" s="2"/>
      <c r="D3790" s="1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  <c r="W3790" s="1"/>
    </row>
    <row r="3791" spans="3:23" ht="19.5" x14ac:dyDescent="0.3">
      <c r="C3791" s="2"/>
      <c r="D3791" s="1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  <c r="W3791" s="1"/>
    </row>
    <row r="3792" spans="3:23" ht="19.5" x14ac:dyDescent="0.3">
      <c r="C3792" s="2"/>
      <c r="D3792" s="1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  <c r="W3792" s="1"/>
    </row>
    <row r="3793" spans="3:23" ht="19.5" x14ac:dyDescent="0.3">
      <c r="C3793" s="2"/>
      <c r="D3793" s="1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  <c r="W3793" s="1"/>
    </row>
    <row r="3794" spans="3:23" ht="19.5" x14ac:dyDescent="0.3">
      <c r="C3794" s="2"/>
      <c r="D3794" s="1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  <c r="W3794" s="1"/>
    </row>
    <row r="3795" spans="3:23" ht="19.5" x14ac:dyDescent="0.3">
      <c r="C3795" s="2"/>
      <c r="D3795" s="1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  <c r="W3795" s="1"/>
    </row>
    <row r="3796" spans="3:23" ht="19.5" x14ac:dyDescent="0.3">
      <c r="C3796" s="2"/>
      <c r="D3796" s="1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  <c r="W3796" s="1"/>
    </row>
    <row r="3797" spans="3:23" ht="19.5" x14ac:dyDescent="0.3">
      <c r="C3797" s="2"/>
      <c r="D3797" s="1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  <c r="W3797" s="1"/>
    </row>
    <row r="3798" spans="3:23" ht="19.5" x14ac:dyDescent="0.3">
      <c r="C3798" s="2"/>
      <c r="D3798" s="1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  <c r="W3798" s="1"/>
    </row>
    <row r="3799" spans="3:23" ht="19.5" x14ac:dyDescent="0.3">
      <c r="C3799" s="2"/>
      <c r="D3799" s="1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  <c r="W3799" s="1"/>
    </row>
    <row r="3800" spans="3:23" ht="19.5" x14ac:dyDescent="0.3">
      <c r="C3800" s="2"/>
      <c r="D3800" s="1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  <c r="W3800" s="1"/>
    </row>
    <row r="3801" spans="3:23" ht="19.5" x14ac:dyDescent="0.3">
      <c r="C3801" s="2"/>
      <c r="D3801" s="1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  <c r="W3801" s="1"/>
    </row>
    <row r="3802" spans="3:23" ht="19.5" x14ac:dyDescent="0.3">
      <c r="C3802" s="2"/>
      <c r="D3802" s="1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  <c r="W3802" s="1"/>
    </row>
    <row r="3803" spans="3:23" ht="19.5" x14ac:dyDescent="0.3">
      <c r="C3803" s="2"/>
      <c r="D3803" s="1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  <c r="W3803" s="1"/>
    </row>
    <row r="3804" spans="3:23" ht="19.5" x14ac:dyDescent="0.3">
      <c r="C3804" s="2"/>
      <c r="D3804" s="1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  <c r="W3804" s="1"/>
    </row>
    <row r="3805" spans="3:23" ht="19.5" x14ac:dyDescent="0.3">
      <c r="C3805" s="2"/>
      <c r="D3805" s="1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  <c r="W3805" s="1"/>
    </row>
    <row r="3806" spans="3:23" ht="19.5" x14ac:dyDescent="0.3">
      <c r="C3806" s="2"/>
      <c r="D3806" s="1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  <c r="W3806" s="1"/>
    </row>
    <row r="3807" spans="3:23" ht="19.5" x14ac:dyDescent="0.3">
      <c r="C3807" s="2"/>
      <c r="D3807" s="1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  <c r="W3807" s="1"/>
    </row>
    <row r="3808" spans="3:23" ht="19.5" x14ac:dyDescent="0.3">
      <c r="C3808" s="2"/>
      <c r="D3808" s="1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  <c r="W3808" s="1"/>
    </row>
    <row r="3809" spans="3:23" ht="19.5" x14ac:dyDescent="0.3">
      <c r="C3809" s="2"/>
      <c r="D3809" s="1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  <c r="W3809" s="1"/>
    </row>
    <row r="3810" spans="3:23" ht="19.5" x14ac:dyDescent="0.3">
      <c r="C3810" s="2"/>
      <c r="D3810" s="1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  <c r="W3810" s="1"/>
    </row>
    <row r="3811" spans="3:23" ht="19.5" x14ac:dyDescent="0.3">
      <c r="C3811" s="2"/>
      <c r="D3811" s="1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  <c r="W3811" s="1"/>
    </row>
    <row r="3812" spans="3:23" ht="19.5" x14ac:dyDescent="0.3">
      <c r="C3812" s="2"/>
      <c r="D3812" s="1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  <c r="W3812" s="1"/>
    </row>
    <row r="3813" spans="3:23" ht="19.5" x14ac:dyDescent="0.3">
      <c r="C3813" s="2"/>
      <c r="D3813" s="1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  <c r="W3813" s="1"/>
    </row>
    <row r="3814" spans="3:23" ht="19.5" x14ac:dyDescent="0.3">
      <c r="C3814" s="2"/>
      <c r="D3814" s="1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  <c r="W3814" s="1"/>
    </row>
    <row r="3815" spans="3:23" ht="19.5" x14ac:dyDescent="0.3">
      <c r="C3815" s="2"/>
      <c r="D3815" s="1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  <c r="W3815" s="1"/>
    </row>
    <row r="3816" spans="3:23" ht="19.5" x14ac:dyDescent="0.3">
      <c r="C3816" s="2"/>
      <c r="D3816" s="1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  <c r="W3816" s="1"/>
    </row>
    <row r="3817" spans="3:23" ht="19.5" x14ac:dyDescent="0.3">
      <c r="C3817" s="2"/>
      <c r="D3817" s="1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  <c r="W3817" s="1"/>
    </row>
    <row r="3818" spans="3:23" ht="19.5" x14ac:dyDescent="0.3">
      <c r="C3818" s="2"/>
      <c r="D3818" s="1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  <c r="W3818" s="1"/>
    </row>
    <row r="3819" spans="3:23" ht="19.5" x14ac:dyDescent="0.3">
      <c r="C3819" s="2"/>
      <c r="D3819" s="1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  <c r="W3819" s="1"/>
    </row>
    <row r="3820" spans="3:23" ht="19.5" x14ac:dyDescent="0.3">
      <c r="C3820" s="2"/>
      <c r="D3820" s="1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  <c r="W3820" s="1"/>
    </row>
    <row r="3821" spans="3:23" ht="19.5" x14ac:dyDescent="0.3">
      <c r="C3821" s="2"/>
      <c r="D3821" s="1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  <c r="W3821" s="1"/>
    </row>
    <row r="3822" spans="3:23" ht="19.5" x14ac:dyDescent="0.3">
      <c r="C3822" s="2"/>
      <c r="D3822" s="1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  <c r="W3822" s="1"/>
    </row>
    <row r="3823" spans="3:23" ht="19.5" x14ac:dyDescent="0.3">
      <c r="C3823" s="2"/>
      <c r="D3823" s="1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  <c r="W3823" s="1"/>
    </row>
    <row r="3824" spans="3:23" ht="19.5" x14ac:dyDescent="0.3">
      <c r="C3824" s="2"/>
      <c r="D3824" s="1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  <c r="W3824" s="1"/>
    </row>
    <row r="3825" spans="3:23" ht="19.5" x14ac:dyDescent="0.3">
      <c r="C3825" s="2"/>
      <c r="D3825" s="1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  <c r="W3825" s="1"/>
    </row>
    <row r="3826" spans="3:23" ht="19.5" x14ac:dyDescent="0.3">
      <c r="C3826" s="2"/>
      <c r="D3826" s="1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  <c r="W3826" s="1"/>
    </row>
    <row r="3827" spans="3:23" ht="19.5" x14ac:dyDescent="0.3">
      <c r="C3827" s="2"/>
      <c r="D3827" s="1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  <c r="W3827" s="1"/>
    </row>
    <row r="3828" spans="3:23" ht="19.5" x14ac:dyDescent="0.3">
      <c r="C3828" s="2"/>
      <c r="D3828" s="1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  <c r="W3828" s="1"/>
    </row>
    <row r="3829" spans="3:23" ht="19.5" x14ac:dyDescent="0.3">
      <c r="C3829" s="2"/>
      <c r="D3829" s="1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  <c r="W3829" s="1"/>
    </row>
    <row r="3830" spans="3:23" ht="19.5" x14ac:dyDescent="0.3">
      <c r="C3830" s="2"/>
      <c r="D3830" s="1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  <c r="W3830" s="1"/>
    </row>
    <row r="3831" spans="3:23" ht="19.5" x14ac:dyDescent="0.3">
      <c r="C3831" s="2"/>
      <c r="D3831" s="1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  <c r="W3831" s="1"/>
    </row>
    <row r="3832" spans="3:23" ht="19.5" x14ac:dyDescent="0.3">
      <c r="C3832" s="2"/>
      <c r="D3832" s="1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  <c r="W3832" s="1"/>
    </row>
    <row r="3833" spans="3:23" ht="19.5" x14ac:dyDescent="0.3">
      <c r="C3833" s="2"/>
      <c r="D3833" s="1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  <c r="W3833" s="1"/>
    </row>
    <row r="3834" spans="3:23" ht="19.5" x14ac:dyDescent="0.3">
      <c r="C3834" s="2"/>
      <c r="D3834" s="1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  <c r="W3834" s="1"/>
    </row>
    <row r="3835" spans="3:23" ht="19.5" x14ac:dyDescent="0.3">
      <c r="C3835" s="2"/>
      <c r="D3835" s="1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  <c r="W3835" s="1"/>
    </row>
    <row r="3836" spans="3:23" ht="19.5" x14ac:dyDescent="0.3">
      <c r="C3836" s="2"/>
      <c r="D3836" s="1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  <c r="W3836" s="1"/>
    </row>
    <row r="3837" spans="3:23" ht="19.5" x14ac:dyDescent="0.3">
      <c r="C3837" s="2"/>
      <c r="D3837" s="1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  <c r="W3837" s="1"/>
    </row>
    <row r="3838" spans="3:23" ht="19.5" x14ac:dyDescent="0.3">
      <c r="C3838" s="2"/>
      <c r="D3838" s="1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  <c r="W3838" s="1"/>
    </row>
    <row r="3839" spans="3:23" ht="19.5" x14ac:dyDescent="0.3">
      <c r="C3839" s="2"/>
      <c r="D3839" s="1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  <c r="W3839" s="1"/>
    </row>
    <row r="3840" spans="3:23" ht="19.5" x14ac:dyDescent="0.3">
      <c r="C3840" s="2"/>
      <c r="D3840" s="1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  <c r="W3840" s="1"/>
    </row>
    <row r="3841" spans="3:23" ht="19.5" x14ac:dyDescent="0.3">
      <c r="C3841" s="2"/>
      <c r="D3841" s="1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  <c r="W3841" s="1"/>
    </row>
    <row r="3842" spans="3:23" ht="19.5" x14ac:dyDescent="0.3">
      <c r="C3842" s="2"/>
      <c r="D3842" s="1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  <c r="W3842" s="1"/>
    </row>
    <row r="3843" spans="3:23" ht="19.5" x14ac:dyDescent="0.3">
      <c r="C3843" s="2"/>
      <c r="D3843" s="1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  <c r="W3843" s="1"/>
    </row>
    <row r="3844" spans="3:23" ht="19.5" x14ac:dyDescent="0.3">
      <c r="C3844" s="2"/>
      <c r="D3844" s="1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  <c r="W3844" s="1"/>
    </row>
    <row r="3845" spans="3:23" ht="19.5" x14ac:dyDescent="0.3">
      <c r="C3845" s="2"/>
      <c r="D3845" s="1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  <c r="W3845" s="1"/>
    </row>
    <row r="3846" spans="3:23" ht="19.5" x14ac:dyDescent="0.3">
      <c r="C3846" s="2"/>
      <c r="D3846" s="1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  <c r="W3846" s="1"/>
    </row>
    <row r="3847" spans="3:23" ht="19.5" x14ac:dyDescent="0.3">
      <c r="C3847" s="2"/>
      <c r="D3847" s="1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  <c r="W3847" s="1"/>
    </row>
    <row r="3848" spans="3:23" ht="19.5" x14ac:dyDescent="0.3">
      <c r="C3848" s="2"/>
      <c r="D3848" s="1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  <c r="W3848" s="1"/>
    </row>
    <row r="3849" spans="3:23" ht="19.5" x14ac:dyDescent="0.3">
      <c r="C3849" s="2"/>
      <c r="D3849" s="1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  <c r="W3849" s="1"/>
    </row>
    <row r="3850" spans="3:23" ht="19.5" x14ac:dyDescent="0.3">
      <c r="C3850" s="2"/>
      <c r="D3850" s="1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  <c r="W3850" s="1"/>
    </row>
    <row r="3851" spans="3:23" ht="19.5" x14ac:dyDescent="0.3">
      <c r="C3851" s="2"/>
      <c r="D3851" s="1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  <c r="W3851" s="1"/>
    </row>
    <row r="3852" spans="3:23" ht="19.5" x14ac:dyDescent="0.3">
      <c r="C3852" s="2"/>
      <c r="D3852" s="1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  <c r="W3852" s="1"/>
    </row>
    <row r="3853" spans="3:23" ht="19.5" x14ac:dyDescent="0.3">
      <c r="C3853" s="2"/>
      <c r="D3853" s="1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  <c r="W3853" s="1"/>
    </row>
    <row r="3854" spans="3:23" ht="19.5" x14ac:dyDescent="0.3">
      <c r="C3854" s="2"/>
      <c r="D3854" s="1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  <c r="W3854" s="1"/>
    </row>
    <row r="3855" spans="3:23" ht="19.5" x14ac:dyDescent="0.3">
      <c r="C3855" s="2"/>
      <c r="D3855" s="1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  <c r="W3855" s="1"/>
    </row>
    <row r="3856" spans="3:23" ht="19.5" x14ac:dyDescent="0.3">
      <c r="C3856" s="2"/>
      <c r="D3856" s="1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  <c r="W3856" s="1"/>
    </row>
    <row r="3857" spans="3:23" ht="19.5" x14ac:dyDescent="0.3">
      <c r="C3857" s="2"/>
      <c r="D3857" s="1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  <c r="W3857" s="1"/>
    </row>
    <row r="3858" spans="3:23" ht="19.5" x14ac:dyDescent="0.3">
      <c r="C3858" s="2"/>
      <c r="D3858" s="1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  <c r="W3858" s="1"/>
    </row>
    <row r="3859" spans="3:23" ht="19.5" x14ac:dyDescent="0.3">
      <c r="C3859" s="2"/>
      <c r="D3859" s="1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  <c r="W3859" s="1"/>
    </row>
    <row r="3860" spans="3:23" ht="19.5" x14ac:dyDescent="0.3">
      <c r="C3860" s="2"/>
      <c r="D3860" s="1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  <c r="W3860" s="1"/>
    </row>
    <row r="3861" spans="3:23" ht="19.5" x14ac:dyDescent="0.3">
      <c r="C3861" s="2"/>
      <c r="D3861" s="1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  <c r="W3861" s="1"/>
    </row>
    <row r="3862" spans="3:23" ht="19.5" x14ac:dyDescent="0.3">
      <c r="C3862" s="2"/>
      <c r="D3862" s="1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  <c r="W3862" s="1"/>
    </row>
    <row r="3863" spans="3:23" ht="19.5" x14ac:dyDescent="0.3">
      <c r="C3863" s="2"/>
      <c r="D3863" s="1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  <c r="W3863" s="1"/>
    </row>
    <row r="3864" spans="3:23" ht="19.5" x14ac:dyDescent="0.3">
      <c r="C3864" s="2"/>
      <c r="D3864" s="1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  <c r="W3864" s="1"/>
    </row>
    <row r="3865" spans="3:23" ht="19.5" x14ac:dyDescent="0.3">
      <c r="C3865" s="2"/>
      <c r="D3865" s="1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  <c r="W3865" s="1"/>
    </row>
    <row r="3866" spans="3:23" ht="19.5" x14ac:dyDescent="0.3">
      <c r="C3866" s="2"/>
      <c r="D3866" s="1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  <c r="W3866" s="1"/>
    </row>
    <row r="3867" spans="3:23" ht="19.5" x14ac:dyDescent="0.3">
      <c r="C3867" s="2"/>
      <c r="D3867" s="1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  <c r="W3867" s="1"/>
    </row>
    <row r="3868" spans="3:23" ht="19.5" x14ac:dyDescent="0.3">
      <c r="C3868" s="2"/>
      <c r="D3868" s="1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  <c r="W3868" s="1"/>
    </row>
    <row r="3869" spans="3:23" ht="19.5" x14ac:dyDescent="0.3">
      <c r="C3869" s="2"/>
      <c r="D3869" s="1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  <c r="W3869" s="1"/>
    </row>
    <row r="3870" spans="3:23" ht="19.5" x14ac:dyDescent="0.3">
      <c r="C3870" s="2"/>
      <c r="D3870" s="1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  <c r="W3870" s="1"/>
    </row>
    <row r="3871" spans="3:23" ht="19.5" x14ac:dyDescent="0.3">
      <c r="C3871" s="2"/>
      <c r="D3871" s="1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  <c r="W3871" s="1"/>
    </row>
    <row r="3872" spans="3:23" ht="19.5" x14ac:dyDescent="0.3">
      <c r="C3872" s="2"/>
      <c r="D3872" s="1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  <c r="W3872" s="1"/>
    </row>
    <row r="3873" spans="3:23" ht="19.5" x14ac:dyDescent="0.3">
      <c r="C3873" s="2"/>
      <c r="D3873" s="1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  <c r="W3873" s="1"/>
    </row>
    <row r="3874" spans="3:23" ht="19.5" x14ac:dyDescent="0.3">
      <c r="C3874" s="2"/>
      <c r="D3874" s="1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  <c r="W3874" s="1"/>
    </row>
    <row r="3875" spans="3:23" ht="19.5" x14ac:dyDescent="0.3">
      <c r="C3875" s="2"/>
      <c r="D3875" s="1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  <c r="W3875" s="1"/>
    </row>
    <row r="3876" spans="3:23" ht="19.5" x14ac:dyDescent="0.3">
      <c r="C3876" s="2"/>
      <c r="D3876" s="1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  <c r="W3876" s="1"/>
    </row>
    <row r="3877" spans="3:23" ht="19.5" x14ac:dyDescent="0.3">
      <c r="C3877" s="2"/>
      <c r="D3877" s="1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  <c r="W3877" s="1"/>
    </row>
    <row r="3878" spans="3:23" ht="19.5" x14ac:dyDescent="0.3">
      <c r="C3878" s="2"/>
      <c r="D3878" s="1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  <c r="W3878" s="1"/>
    </row>
    <row r="3879" spans="3:23" ht="19.5" x14ac:dyDescent="0.3">
      <c r="C3879" s="2"/>
      <c r="D3879" s="1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  <c r="W3879" s="1"/>
    </row>
    <row r="3880" spans="3:23" ht="19.5" x14ac:dyDescent="0.3">
      <c r="C3880" s="2"/>
      <c r="D3880" s="1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  <c r="W3880" s="1"/>
    </row>
    <row r="3881" spans="3:23" ht="19.5" x14ac:dyDescent="0.3">
      <c r="C3881" s="2"/>
      <c r="D3881" s="1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  <c r="W3881" s="1"/>
    </row>
    <row r="3882" spans="3:23" ht="19.5" x14ac:dyDescent="0.3">
      <c r="C3882" s="2"/>
      <c r="D3882" s="1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  <c r="W3882" s="1"/>
    </row>
    <row r="3883" spans="3:23" ht="19.5" x14ac:dyDescent="0.3">
      <c r="C3883" s="2"/>
      <c r="D3883" s="1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  <c r="W3883" s="1"/>
    </row>
    <row r="3884" spans="3:23" ht="19.5" x14ac:dyDescent="0.3">
      <c r="C3884" s="2"/>
      <c r="D3884" s="1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  <c r="W3884" s="1"/>
    </row>
    <row r="3885" spans="3:23" ht="19.5" x14ac:dyDescent="0.3">
      <c r="C3885" s="2"/>
      <c r="D3885" s="1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  <c r="W3885" s="1"/>
    </row>
    <row r="3886" spans="3:23" ht="19.5" x14ac:dyDescent="0.3">
      <c r="C3886" s="2"/>
      <c r="D3886" s="1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  <c r="W3886" s="1"/>
    </row>
    <row r="3887" spans="3:23" ht="19.5" x14ac:dyDescent="0.3">
      <c r="C3887" s="2"/>
      <c r="D3887" s="1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  <c r="W3887" s="1"/>
    </row>
    <row r="3888" spans="3:23" ht="19.5" x14ac:dyDescent="0.3">
      <c r="C3888" s="2"/>
      <c r="D3888" s="1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  <c r="W3888" s="1"/>
    </row>
    <row r="3889" spans="3:23" ht="19.5" x14ac:dyDescent="0.3">
      <c r="C3889" s="2"/>
      <c r="D3889" s="1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  <c r="W3889" s="1"/>
    </row>
    <row r="3890" spans="3:23" ht="19.5" x14ac:dyDescent="0.3">
      <c r="C3890" s="2"/>
      <c r="D3890" s="1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  <c r="W3890" s="1"/>
    </row>
    <row r="3891" spans="3:23" ht="19.5" x14ac:dyDescent="0.3">
      <c r="C3891" s="2"/>
      <c r="D3891" s="1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  <c r="W3891" s="1"/>
    </row>
    <row r="3892" spans="3:23" ht="19.5" x14ac:dyDescent="0.3">
      <c r="C3892" s="2"/>
      <c r="D3892" s="1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  <c r="W3892" s="1"/>
    </row>
    <row r="3893" spans="3:23" ht="19.5" x14ac:dyDescent="0.3">
      <c r="C3893" s="2"/>
      <c r="D3893" s="1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  <c r="W3893" s="1"/>
    </row>
    <row r="3894" spans="3:23" ht="19.5" x14ac:dyDescent="0.3">
      <c r="C3894" s="2"/>
      <c r="D3894" s="1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  <c r="W3894" s="1"/>
    </row>
    <row r="3895" spans="3:23" ht="19.5" x14ac:dyDescent="0.3">
      <c r="C3895" s="2"/>
      <c r="D3895" s="1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  <c r="W3895" s="1"/>
    </row>
    <row r="3896" spans="3:23" ht="19.5" x14ac:dyDescent="0.3">
      <c r="C3896" s="2"/>
      <c r="D3896" s="1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  <c r="W3896" s="1"/>
    </row>
    <row r="3897" spans="3:23" ht="19.5" x14ac:dyDescent="0.3">
      <c r="C3897" s="2"/>
      <c r="D3897" s="1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  <c r="W3897" s="1"/>
    </row>
    <row r="3898" spans="3:23" ht="19.5" x14ac:dyDescent="0.3">
      <c r="C3898" s="2"/>
      <c r="D3898" s="1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  <c r="W3898" s="1"/>
    </row>
    <row r="3899" spans="3:23" ht="19.5" x14ac:dyDescent="0.3">
      <c r="C3899" s="2"/>
      <c r="D3899" s="1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  <c r="W3899" s="1"/>
    </row>
    <row r="3900" spans="3:23" ht="19.5" x14ac:dyDescent="0.3">
      <c r="C3900" s="2"/>
      <c r="D3900" s="1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  <c r="W3900" s="1"/>
    </row>
    <row r="3901" spans="3:23" ht="19.5" x14ac:dyDescent="0.3">
      <c r="C3901" s="2"/>
      <c r="D3901" s="1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  <c r="W3901" s="1"/>
    </row>
    <row r="3902" spans="3:23" ht="19.5" x14ac:dyDescent="0.3">
      <c r="C3902" s="2"/>
      <c r="D3902" s="1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  <c r="W3902" s="1"/>
    </row>
    <row r="3903" spans="3:23" ht="19.5" x14ac:dyDescent="0.3">
      <c r="C3903" s="2"/>
      <c r="D3903" s="1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  <c r="W3903" s="1"/>
    </row>
    <row r="3904" spans="3:23" ht="19.5" x14ac:dyDescent="0.3">
      <c r="C3904" s="2"/>
      <c r="D3904" s="1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  <c r="W3904" s="1"/>
    </row>
    <row r="3905" spans="3:23" ht="19.5" x14ac:dyDescent="0.3">
      <c r="C3905" s="2"/>
      <c r="D3905" s="1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  <c r="W3905" s="1"/>
    </row>
    <row r="3906" spans="3:23" ht="19.5" x14ac:dyDescent="0.3">
      <c r="C3906" s="2"/>
      <c r="D3906" s="1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  <c r="W3906" s="1"/>
    </row>
    <row r="3907" spans="3:23" ht="19.5" x14ac:dyDescent="0.3">
      <c r="C3907" s="2"/>
      <c r="D3907" s="1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  <c r="W3907" s="1"/>
    </row>
    <row r="3908" spans="3:23" ht="19.5" x14ac:dyDescent="0.3">
      <c r="C3908" s="2"/>
      <c r="D3908" s="1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  <c r="W3908" s="1"/>
    </row>
    <row r="3909" spans="3:23" ht="19.5" x14ac:dyDescent="0.3">
      <c r="C3909" s="2"/>
      <c r="D3909" s="1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  <c r="W3909" s="1"/>
    </row>
    <row r="3910" spans="3:23" ht="19.5" x14ac:dyDescent="0.3">
      <c r="C3910" s="2"/>
      <c r="D3910" s="1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  <c r="W3910" s="1"/>
    </row>
    <row r="3911" spans="3:23" ht="19.5" x14ac:dyDescent="0.3">
      <c r="C3911" s="2"/>
      <c r="D3911" s="1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  <c r="W3911" s="1"/>
    </row>
    <row r="3912" spans="3:23" ht="19.5" x14ac:dyDescent="0.3">
      <c r="C3912" s="2"/>
      <c r="D3912" s="1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  <c r="W3912" s="1"/>
    </row>
    <row r="3913" spans="3:23" ht="19.5" x14ac:dyDescent="0.3">
      <c r="C3913" s="2"/>
      <c r="D3913" s="1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  <c r="W3913" s="1"/>
    </row>
    <row r="3914" spans="3:23" ht="19.5" x14ac:dyDescent="0.3">
      <c r="C3914" s="2"/>
      <c r="D3914" s="1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  <c r="W3914" s="1"/>
    </row>
    <row r="3915" spans="3:23" ht="19.5" x14ac:dyDescent="0.3">
      <c r="C3915" s="2"/>
      <c r="D3915" s="1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  <c r="W3915" s="1"/>
    </row>
    <row r="3916" spans="3:23" ht="19.5" x14ac:dyDescent="0.3">
      <c r="C3916" s="2"/>
      <c r="D3916" s="1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  <c r="W3916" s="1"/>
    </row>
    <row r="3917" spans="3:23" ht="19.5" x14ac:dyDescent="0.3">
      <c r="C3917" s="2"/>
      <c r="D3917" s="1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  <c r="W3917" s="1"/>
    </row>
    <row r="3918" spans="3:23" ht="19.5" x14ac:dyDescent="0.3">
      <c r="C3918" s="2"/>
      <c r="D3918" s="1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  <c r="W3918" s="1"/>
    </row>
    <row r="3919" spans="3:23" ht="19.5" x14ac:dyDescent="0.3">
      <c r="C3919" s="2"/>
      <c r="D3919" s="1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  <c r="W3919" s="1"/>
    </row>
    <row r="3920" spans="3:23" ht="19.5" x14ac:dyDescent="0.3">
      <c r="C3920" s="2"/>
      <c r="D3920" s="1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  <c r="W3920" s="1"/>
    </row>
    <row r="3921" spans="3:23" ht="19.5" x14ac:dyDescent="0.3">
      <c r="C3921" s="2"/>
      <c r="D3921" s="1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  <c r="W3921" s="1"/>
    </row>
    <row r="3922" spans="3:23" ht="19.5" x14ac:dyDescent="0.3">
      <c r="C3922" s="2"/>
      <c r="D3922" s="1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  <c r="W3922" s="1"/>
    </row>
    <row r="3923" spans="3:23" ht="19.5" x14ac:dyDescent="0.3">
      <c r="C3923" s="2"/>
      <c r="D3923" s="1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  <c r="W3923" s="1"/>
    </row>
    <row r="3924" spans="3:23" ht="19.5" x14ac:dyDescent="0.3">
      <c r="C3924" s="2"/>
      <c r="D3924" s="1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  <c r="W3924" s="1"/>
    </row>
    <row r="3925" spans="3:23" ht="19.5" x14ac:dyDescent="0.3">
      <c r="C3925" s="2"/>
      <c r="D3925" s="1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  <c r="W3925" s="1"/>
    </row>
    <row r="3926" spans="3:23" ht="19.5" x14ac:dyDescent="0.3">
      <c r="C3926" s="2"/>
      <c r="D3926" s="1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  <c r="W3926" s="1"/>
    </row>
    <row r="3927" spans="3:23" ht="19.5" x14ac:dyDescent="0.3">
      <c r="C3927" s="2"/>
      <c r="D3927" s="1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  <c r="W3927" s="1"/>
    </row>
    <row r="3928" spans="3:23" ht="19.5" x14ac:dyDescent="0.3">
      <c r="C3928" s="2"/>
      <c r="D3928" s="1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  <c r="W3928" s="1"/>
    </row>
    <row r="3929" spans="3:23" ht="19.5" x14ac:dyDescent="0.3">
      <c r="C3929" s="2"/>
      <c r="D3929" s="1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  <c r="W3929" s="1"/>
    </row>
    <row r="3930" spans="3:23" ht="19.5" x14ac:dyDescent="0.3">
      <c r="C3930" s="2"/>
      <c r="D3930" s="1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  <c r="W3930" s="1"/>
    </row>
    <row r="3931" spans="3:23" ht="19.5" x14ac:dyDescent="0.3">
      <c r="C3931" s="2"/>
      <c r="D3931" s="1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  <c r="W3931" s="1"/>
    </row>
    <row r="3932" spans="3:23" ht="19.5" x14ac:dyDescent="0.3">
      <c r="C3932" s="2"/>
      <c r="D3932" s="1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  <c r="W3932" s="1"/>
    </row>
    <row r="3933" spans="3:23" ht="19.5" x14ac:dyDescent="0.3">
      <c r="C3933" s="2"/>
      <c r="D3933" s="1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  <c r="W3933" s="1"/>
    </row>
    <row r="3934" spans="3:23" ht="19.5" x14ac:dyDescent="0.3">
      <c r="C3934" s="2"/>
      <c r="D3934" s="1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  <c r="W3934" s="1"/>
    </row>
    <row r="3935" spans="3:23" ht="19.5" x14ac:dyDescent="0.3">
      <c r="C3935" s="2"/>
      <c r="D3935" s="1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  <c r="W3935" s="1"/>
    </row>
    <row r="3936" spans="3:23" ht="19.5" x14ac:dyDescent="0.3">
      <c r="C3936" s="2"/>
      <c r="D3936" s="1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  <c r="W3936" s="1"/>
    </row>
    <row r="3937" spans="3:23" ht="19.5" x14ac:dyDescent="0.3">
      <c r="C3937" s="2"/>
      <c r="D3937" s="1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  <c r="W3937" s="1"/>
    </row>
    <row r="3938" spans="3:23" ht="19.5" x14ac:dyDescent="0.3">
      <c r="C3938" s="2"/>
      <c r="D3938" s="1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  <c r="W3938" s="1"/>
    </row>
    <row r="3939" spans="3:23" ht="19.5" x14ac:dyDescent="0.3">
      <c r="C3939" s="2"/>
      <c r="D3939" s="1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  <c r="W3939" s="1"/>
    </row>
    <row r="3940" spans="3:23" ht="19.5" x14ac:dyDescent="0.3">
      <c r="C3940" s="2"/>
      <c r="D3940" s="1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  <c r="W3940" s="1"/>
    </row>
    <row r="3941" spans="3:23" ht="19.5" x14ac:dyDescent="0.3">
      <c r="C3941" s="2"/>
      <c r="D3941" s="1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  <c r="W3941" s="1"/>
    </row>
    <row r="3942" spans="3:23" ht="19.5" x14ac:dyDescent="0.3">
      <c r="C3942" s="2"/>
      <c r="D3942" s="1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  <c r="W3942" s="1"/>
    </row>
    <row r="3943" spans="3:23" ht="19.5" x14ac:dyDescent="0.3">
      <c r="C3943" s="2"/>
      <c r="D3943" s="1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  <c r="W3943" s="1"/>
    </row>
    <row r="3944" spans="3:23" ht="19.5" x14ac:dyDescent="0.3">
      <c r="C3944" s="2"/>
      <c r="D3944" s="1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  <c r="W3944" s="1"/>
    </row>
    <row r="3945" spans="3:23" ht="19.5" x14ac:dyDescent="0.3">
      <c r="C3945" s="2"/>
      <c r="D3945" s="1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  <c r="W3945" s="1"/>
    </row>
    <row r="3946" spans="3:23" ht="19.5" x14ac:dyDescent="0.3">
      <c r="C3946" s="2"/>
      <c r="D3946" s="1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  <c r="W3946" s="1"/>
    </row>
    <row r="3947" spans="3:23" ht="19.5" x14ac:dyDescent="0.3">
      <c r="C3947" s="2"/>
      <c r="D3947" s="1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  <c r="W3947" s="1"/>
    </row>
    <row r="3948" spans="3:23" ht="19.5" x14ac:dyDescent="0.3">
      <c r="C3948" s="2"/>
      <c r="D3948" s="1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  <c r="W3948" s="1"/>
    </row>
    <row r="3949" spans="3:23" ht="19.5" x14ac:dyDescent="0.3">
      <c r="C3949" s="2"/>
      <c r="D3949" s="1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  <c r="W3949" s="1"/>
    </row>
    <row r="3950" spans="3:23" ht="19.5" x14ac:dyDescent="0.3">
      <c r="C3950" s="2"/>
      <c r="D3950" s="1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  <c r="W3950" s="1"/>
    </row>
    <row r="3951" spans="3:23" ht="19.5" x14ac:dyDescent="0.3">
      <c r="C3951" s="2"/>
      <c r="D3951" s="1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  <c r="W3951" s="1"/>
    </row>
    <row r="3952" spans="3:23" ht="19.5" x14ac:dyDescent="0.3">
      <c r="C3952" s="2"/>
      <c r="D3952" s="1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  <c r="W3952" s="1"/>
    </row>
    <row r="3953" spans="3:23" ht="19.5" x14ac:dyDescent="0.3">
      <c r="C3953" s="2"/>
      <c r="D3953" s="1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  <c r="W3953" s="1"/>
    </row>
    <row r="3954" spans="3:23" ht="19.5" x14ac:dyDescent="0.3">
      <c r="C3954" s="2"/>
      <c r="D3954" s="1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  <c r="W3954" s="1"/>
    </row>
    <row r="3955" spans="3:23" ht="19.5" x14ac:dyDescent="0.3">
      <c r="C3955" s="2"/>
      <c r="D3955" s="1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  <c r="W3955" s="1"/>
    </row>
    <row r="3956" spans="3:23" ht="19.5" x14ac:dyDescent="0.3">
      <c r="C3956" s="2"/>
      <c r="D3956" s="1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  <c r="W3956" s="1"/>
    </row>
    <row r="3957" spans="3:23" ht="19.5" x14ac:dyDescent="0.3">
      <c r="C3957" s="2"/>
      <c r="D3957" s="1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  <c r="W3957" s="1"/>
    </row>
    <row r="3958" spans="3:23" ht="19.5" x14ac:dyDescent="0.3">
      <c r="C3958" s="2"/>
      <c r="D3958" s="1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  <c r="W3958" s="1"/>
    </row>
    <row r="3959" spans="3:23" ht="19.5" x14ac:dyDescent="0.3">
      <c r="C3959" s="2"/>
      <c r="D3959" s="1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  <c r="W3959" s="1"/>
    </row>
    <row r="3960" spans="3:23" ht="19.5" x14ac:dyDescent="0.3">
      <c r="C3960" s="2"/>
      <c r="D3960" s="1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  <c r="W3960" s="1"/>
    </row>
    <row r="3961" spans="3:23" ht="19.5" x14ac:dyDescent="0.3">
      <c r="C3961" s="2"/>
      <c r="D3961" s="1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  <c r="W3961" s="1"/>
    </row>
    <row r="3962" spans="3:23" ht="19.5" x14ac:dyDescent="0.3">
      <c r="C3962" s="2"/>
      <c r="D3962" s="1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  <c r="W3962" s="1"/>
    </row>
    <row r="3963" spans="3:23" ht="19.5" x14ac:dyDescent="0.3">
      <c r="C3963" s="2"/>
      <c r="D3963" s="1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  <c r="W3963" s="1"/>
    </row>
    <row r="3964" spans="3:23" ht="19.5" x14ac:dyDescent="0.3">
      <c r="C3964" s="2"/>
      <c r="D3964" s="1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  <c r="W3964" s="1"/>
    </row>
    <row r="3965" spans="3:23" ht="19.5" x14ac:dyDescent="0.3">
      <c r="C3965" s="2"/>
      <c r="D3965" s="1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  <c r="W3965" s="1"/>
    </row>
    <row r="3966" spans="3:23" ht="19.5" x14ac:dyDescent="0.3">
      <c r="C3966" s="2"/>
      <c r="D3966" s="1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  <c r="W3966" s="1"/>
    </row>
    <row r="3967" spans="3:23" ht="19.5" x14ac:dyDescent="0.3">
      <c r="C3967" s="2"/>
      <c r="D3967" s="1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  <c r="W3967" s="1"/>
    </row>
    <row r="3968" spans="3:23" ht="19.5" x14ac:dyDescent="0.3">
      <c r="C3968" s="2"/>
      <c r="D3968" s="1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  <c r="W3968" s="1"/>
    </row>
    <row r="3969" spans="3:23" ht="19.5" x14ac:dyDescent="0.3">
      <c r="C3969" s="2"/>
      <c r="D3969" s="1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  <c r="W3969" s="1"/>
    </row>
    <row r="3970" spans="3:23" ht="19.5" x14ac:dyDescent="0.3">
      <c r="C3970" s="2"/>
      <c r="D3970" s="1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  <c r="W3970" s="1"/>
    </row>
    <row r="3971" spans="3:23" ht="19.5" x14ac:dyDescent="0.3">
      <c r="C3971" s="2"/>
      <c r="D3971" s="1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  <c r="W3971" s="1"/>
    </row>
    <row r="3972" spans="3:23" ht="19.5" x14ac:dyDescent="0.3">
      <c r="C3972" s="2"/>
      <c r="D3972" s="1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  <c r="W3972" s="1"/>
    </row>
    <row r="3973" spans="3:23" ht="19.5" x14ac:dyDescent="0.3">
      <c r="C3973" s="2"/>
      <c r="D3973" s="1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  <c r="W3973" s="1"/>
    </row>
    <row r="3974" spans="3:23" ht="19.5" x14ac:dyDescent="0.3">
      <c r="C3974" s="2"/>
      <c r="D3974" s="1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  <c r="W3974" s="1"/>
    </row>
    <row r="3975" spans="3:23" ht="19.5" x14ac:dyDescent="0.3">
      <c r="C3975" s="2"/>
      <c r="D3975" s="1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  <c r="W3975" s="1"/>
    </row>
    <row r="3976" spans="3:23" ht="19.5" x14ac:dyDescent="0.3">
      <c r="C3976" s="2"/>
      <c r="D3976" s="1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  <c r="W3976" s="1"/>
    </row>
    <row r="3977" spans="3:23" ht="19.5" x14ac:dyDescent="0.3">
      <c r="C3977" s="2"/>
      <c r="D3977" s="1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  <c r="W3977" s="1"/>
    </row>
    <row r="3978" spans="3:23" ht="19.5" x14ac:dyDescent="0.3">
      <c r="C3978" s="2"/>
      <c r="D3978" s="1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  <c r="W3978" s="1"/>
    </row>
    <row r="3979" spans="3:23" ht="19.5" x14ac:dyDescent="0.3">
      <c r="C3979" s="2"/>
      <c r="D3979" s="1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  <c r="W3979" s="1"/>
    </row>
    <row r="3980" spans="3:23" ht="19.5" x14ac:dyDescent="0.3">
      <c r="C3980" s="2"/>
      <c r="D3980" s="1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  <c r="W3980" s="1"/>
    </row>
    <row r="3981" spans="3:23" ht="19.5" x14ac:dyDescent="0.3">
      <c r="C3981" s="2"/>
      <c r="D3981" s="1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  <c r="W3981" s="1"/>
    </row>
    <row r="3982" spans="3:23" ht="19.5" x14ac:dyDescent="0.3">
      <c r="C3982" s="2"/>
      <c r="D3982" s="1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  <c r="W3982" s="1"/>
    </row>
    <row r="3983" spans="3:23" ht="19.5" x14ac:dyDescent="0.3">
      <c r="C3983" s="2"/>
      <c r="D3983" s="1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  <c r="W3983" s="1"/>
    </row>
    <row r="3984" spans="3:23" ht="19.5" x14ac:dyDescent="0.3">
      <c r="C3984" s="2"/>
      <c r="D3984" s="1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  <c r="W3984" s="1"/>
    </row>
    <row r="3985" spans="3:23" ht="19.5" x14ac:dyDescent="0.3">
      <c r="C3985" s="2"/>
      <c r="D3985" s="1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  <c r="W3985" s="1"/>
    </row>
    <row r="3986" spans="3:23" ht="19.5" x14ac:dyDescent="0.3">
      <c r="C3986" s="2"/>
      <c r="D3986" s="1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  <c r="W3986" s="1"/>
    </row>
    <row r="3987" spans="3:23" ht="19.5" x14ac:dyDescent="0.3">
      <c r="C3987" s="2"/>
      <c r="D3987" s="1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  <c r="W3987" s="1"/>
    </row>
    <row r="3988" spans="3:23" ht="19.5" x14ac:dyDescent="0.3">
      <c r="C3988" s="2"/>
      <c r="D3988" s="1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  <c r="W3988" s="1"/>
    </row>
    <row r="3989" spans="3:23" ht="19.5" x14ac:dyDescent="0.3">
      <c r="C3989" s="2"/>
      <c r="D3989" s="1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  <c r="W3989" s="1"/>
    </row>
    <row r="3990" spans="3:23" ht="19.5" x14ac:dyDescent="0.3">
      <c r="C3990" s="2"/>
      <c r="D3990" s="1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  <c r="W3990" s="1"/>
    </row>
    <row r="3991" spans="3:23" ht="19.5" x14ac:dyDescent="0.3">
      <c r="C3991" s="2"/>
      <c r="D3991" s="1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  <c r="W3991" s="1"/>
    </row>
    <row r="3992" spans="3:23" ht="19.5" x14ac:dyDescent="0.3">
      <c r="C3992" s="2"/>
      <c r="D3992" s="1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  <c r="W3992" s="1"/>
    </row>
    <row r="3993" spans="3:23" ht="19.5" x14ac:dyDescent="0.3">
      <c r="C3993" s="2"/>
      <c r="D3993" s="1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  <c r="W3993" s="1"/>
    </row>
    <row r="3994" spans="3:23" ht="19.5" x14ac:dyDescent="0.3">
      <c r="C3994" s="2"/>
      <c r="D3994" s="1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  <c r="W3994" s="1"/>
    </row>
    <row r="3995" spans="3:23" ht="19.5" x14ac:dyDescent="0.3">
      <c r="C3995" s="2"/>
      <c r="D3995" s="1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  <c r="W3995" s="1"/>
    </row>
    <row r="3996" spans="3:23" ht="19.5" x14ac:dyDescent="0.3">
      <c r="C3996" s="2"/>
      <c r="D3996" s="1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  <c r="W3996" s="1"/>
    </row>
    <row r="3997" spans="3:23" ht="19.5" x14ac:dyDescent="0.3">
      <c r="C3997" s="2"/>
      <c r="D3997" s="1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  <c r="W3997" s="1"/>
    </row>
    <row r="3998" spans="3:23" ht="19.5" x14ac:dyDescent="0.3">
      <c r="C3998" s="2"/>
      <c r="D3998" s="1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  <c r="W3998" s="1"/>
    </row>
    <row r="3999" spans="3:23" ht="19.5" x14ac:dyDescent="0.3">
      <c r="C3999" s="2"/>
      <c r="D3999" s="1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  <c r="W3999" s="1"/>
    </row>
    <row r="4000" spans="3:23" ht="19.5" x14ac:dyDescent="0.3">
      <c r="C4000" s="2"/>
      <c r="D4000" s="1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  <c r="W4000" s="1"/>
    </row>
  </sheetData>
  <mergeCells count="28">
    <mergeCell ref="P1:Q1"/>
    <mergeCell ref="W4:W7"/>
    <mergeCell ref="R1:V1"/>
    <mergeCell ref="Q2:V2"/>
    <mergeCell ref="S5:S7"/>
    <mergeCell ref="I4:I7"/>
    <mergeCell ref="K5:R5"/>
    <mergeCell ref="J5:J7"/>
    <mergeCell ref="C3:V3"/>
    <mergeCell ref="P6:P7"/>
    <mergeCell ref="V4:V7"/>
    <mergeCell ref="L6:M6"/>
    <mergeCell ref="C9:F9"/>
    <mergeCell ref="N6:N7"/>
    <mergeCell ref="O6:O7"/>
    <mergeCell ref="R6:R7"/>
    <mergeCell ref="C4:C7"/>
    <mergeCell ref="D4:D7"/>
    <mergeCell ref="Q6:Q7"/>
    <mergeCell ref="G4:G7"/>
    <mergeCell ref="H4:H7"/>
    <mergeCell ref="E4:E7"/>
    <mergeCell ref="F4:F7"/>
    <mergeCell ref="J4:U4"/>
    <mergeCell ref="K6:K7"/>
    <mergeCell ref="U6:U7"/>
    <mergeCell ref="T6:T7"/>
    <mergeCell ref="T5:U5"/>
  </mergeCells>
  <conditionalFormatting sqref="G11:G537">
    <cfRule type="expression" dxfId="11" priority="5" stopIfTrue="1">
      <formula>LEN($C11)&gt;1</formula>
    </cfRule>
    <cfRule type="expression" dxfId="10" priority="6" stopIfTrue="1">
      <formula>LEN($D11)&gt;2</formula>
    </cfRule>
    <cfRule type="expression" dxfId="9" priority="7">
      <formula>$B11=1</formula>
    </cfRule>
    <cfRule type="expression" dxfId="8" priority="8" stopIfTrue="1">
      <formula>LEN($A11)=14</formula>
    </cfRule>
  </conditionalFormatting>
  <conditionalFormatting sqref="W11:W537">
    <cfRule type="expression" dxfId="7" priority="1" stopIfTrue="1">
      <formula>LEN($C11)&gt;1</formula>
    </cfRule>
    <cfRule type="expression" dxfId="6" priority="2" stopIfTrue="1">
      <formula>LEN($D11)&gt;2</formula>
    </cfRule>
    <cfRule type="expression" dxfId="5" priority="3">
      <formula>$B11=1</formula>
    </cfRule>
    <cfRule type="expression" dxfId="4" priority="4" stopIfTrue="1">
      <formula>LEN($A11)=14</formula>
    </cfRule>
  </conditionalFormatting>
  <conditionalFormatting sqref="C11:W1001">
    <cfRule type="expression" dxfId="3" priority="9" stopIfTrue="1">
      <formula>LEN($C11)&gt;1</formula>
    </cfRule>
    <cfRule type="expression" dxfId="2" priority="10" stopIfTrue="1">
      <formula>LEN($D11)&gt;2</formula>
    </cfRule>
    <cfRule type="expression" dxfId="1" priority="11">
      <formula>$B11=1</formula>
    </cfRule>
    <cfRule type="expression" dxfId="0" priority="12" stopIfTrue="1">
      <formula>LEN($A11)=14</formula>
    </cfRule>
  </conditionalFormatting>
  <printOptions horizontalCentered="1"/>
  <pageMargins left="0.19685039370078741" right="0.19685039370078741" top="0.59055118110236227" bottom="0.59055118110236227" header="0.19685039370078741" footer="0.19685039370078741"/>
  <pageSetup paperSize="9" scale="40" fitToHeight="3" orientation="landscape" r:id="rId1"/>
  <headerFooter differentFirst="1" alignWithMargins="0">
    <oddFooter>&amp;C&amp;12- &amp;P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UsuwanieSpacji">
                <anchor moveWithCells="1" sizeWithCells="1">
                  <from>
                    <xdr:col>23</xdr:col>
                    <xdr:colOff>342900</xdr:colOff>
                    <xdr:row>0</xdr:row>
                    <xdr:rowOff>114300</xdr:rowOff>
                  </from>
                  <to>
                    <xdr:col>26</xdr:col>
                    <xdr:colOff>314325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Wydatki</vt:lpstr>
      <vt:lpstr>Wydatki!Tytuły_wydruku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Sekretarka</cp:lastModifiedBy>
  <cp:lastPrinted>2021-03-30T07:54:38Z</cp:lastPrinted>
  <dcterms:created xsi:type="dcterms:W3CDTF">2021-03-23T09:41:06Z</dcterms:created>
  <dcterms:modified xsi:type="dcterms:W3CDTF">2021-03-31T12:02:18Z</dcterms:modified>
</cp:coreProperties>
</file>