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tarka\Desktop\"/>
    </mc:Choice>
  </mc:AlternateContent>
  <xr:revisionPtr revIDLastSave="0" documentId="8_{BB006609-9976-4645-8226-A77415017F37}" xr6:coauthVersionLast="36" xr6:coauthVersionMax="36" xr10:uidLastSave="{00000000-0000-0000-0000-000000000000}"/>
  <bookViews>
    <workbookView xWindow="0" yWindow="0" windowWidth="28800" windowHeight="12225" xr2:uid="{AA522B95-E9AF-4DDA-9D08-D6548876BECC}"/>
  </bookViews>
  <sheets>
    <sheet name="Dochody" sheetId="1" r:id="rId1"/>
  </sheets>
  <externalReferences>
    <externalReference r:id="rId2"/>
  </externalReferences>
  <definedNames>
    <definedName name="Excel_BuiltIn_Print_Area_1_1">Dochody!$C$6:$H$8</definedName>
    <definedName name="Excel_BuiltIn_Print_Area_1_1_1">Dochody!$C$6:$H$8</definedName>
    <definedName name="Excel_BuiltIn_Print_Area_12">Dochody!#REF!</definedName>
    <definedName name="Excel_BuiltIn_Print_Area_13">Dochody!#REF!</definedName>
    <definedName name="Excel_BuiltIn_Print_Area_14">Dochody!#REF!</definedName>
    <definedName name="Excel_BulitIn_Print_Area_15">Dochody!#REF!</definedName>
    <definedName name="_xlnm.Print_Titles" localSheetId="0">Dochody!$4:$7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G8" i="1"/>
  <c r="H8" i="1"/>
  <c r="I8" i="1"/>
  <c r="N8" i="1" s="1"/>
  <c r="J8" i="1"/>
  <c r="K8" i="1"/>
  <c r="L8" i="1"/>
  <c r="M8" i="1"/>
  <c r="B10" i="1"/>
  <c r="N10" i="1"/>
  <c r="B11" i="1"/>
  <c r="N11" i="1"/>
  <c r="B12" i="1"/>
  <c r="N12" i="1"/>
  <c r="B13" i="1"/>
  <c r="N13" i="1"/>
  <c r="B14" i="1"/>
  <c r="N14" i="1"/>
  <c r="B15" i="1"/>
  <c r="N15" i="1"/>
  <c r="B16" i="1"/>
  <c r="N16" i="1"/>
  <c r="B17" i="1"/>
  <c r="N17" i="1"/>
  <c r="B18" i="1"/>
  <c r="N18" i="1"/>
  <c r="B19" i="1"/>
  <c r="N19" i="1"/>
  <c r="B20" i="1"/>
  <c r="N20" i="1"/>
  <c r="B21" i="1"/>
  <c r="N21" i="1"/>
  <c r="B22" i="1"/>
  <c r="N22" i="1"/>
  <c r="B23" i="1"/>
  <c r="N23" i="1"/>
  <c r="B24" i="1"/>
  <c r="N24" i="1"/>
  <c r="B25" i="1"/>
  <c r="N25" i="1"/>
  <c r="B26" i="1"/>
  <c r="N26" i="1"/>
  <c r="B27" i="1"/>
  <c r="N27" i="1"/>
  <c r="B28" i="1"/>
  <c r="N28" i="1"/>
  <c r="B29" i="1"/>
  <c r="N29" i="1"/>
  <c r="B30" i="1"/>
  <c r="N30" i="1"/>
  <c r="B31" i="1"/>
  <c r="N31" i="1"/>
  <c r="B32" i="1"/>
  <c r="N32" i="1"/>
  <c r="B33" i="1"/>
  <c r="N33" i="1"/>
  <c r="B34" i="1"/>
  <c r="N34" i="1"/>
  <c r="B35" i="1"/>
  <c r="N35" i="1"/>
  <c r="B36" i="1"/>
  <c r="N36" i="1"/>
  <c r="B37" i="1"/>
  <c r="N37" i="1"/>
  <c r="B38" i="1"/>
  <c r="N38" i="1"/>
  <c r="B39" i="1"/>
  <c r="N39" i="1"/>
  <c r="B40" i="1"/>
  <c r="N40" i="1"/>
  <c r="B41" i="1"/>
  <c r="N41" i="1"/>
  <c r="B42" i="1"/>
  <c r="N42" i="1"/>
  <c r="B43" i="1"/>
  <c r="N43" i="1"/>
  <c r="B44" i="1"/>
  <c r="N44" i="1"/>
  <c r="B45" i="1"/>
  <c r="N45" i="1"/>
  <c r="B46" i="1"/>
  <c r="N46" i="1"/>
  <c r="B47" i="1"/>
  <c r="N47" i="1"/>
  <c r="B48" i="1"/>
  <c r="N48" i="1"/>
  <c r="B49" i="1"/>
  <c r="N49" i="1"/>
  <c r="B50" i="1"/>
  <c r="N50" i="1"/>
  <c r="B51" i="1"/>
  <c r="N51" i="1"/>
  <c r="B52" i="1"/>
  <c r="N52" i="1"/>
  <c r="B53" i="1"/>
  <c r="N53" i="1"/>
  <c r="B54" i="1"/>
  <c r="N54" i="1"/>
  <c r="B55" i="1"/>
  <c r="N55" i="1"/>
  <c r="B56" i="1"/>
  <c r="N56" i="1"/>
  <c r="B57" i="1"/>
  <c r="N57" i="1"/>
  <c r="B58" i="1"/>
  <c r="N58" i="1"/>
  <c r="B59" i="1"/>
  <c r="N59" i="1"/>
  <c r="B60" i="1"/>
  <c r="N60" i="1"/>
  <c r="B61" i="1"/>
  <c r="N61" i="1"/>
  <c r="B62" i="1"/>
  <c r="N62" i="1"/>
  <c r="B63" i="1"/>
  <c r="N63" i="1"/>
  <c r="B64" i="1"/>
  <c r="N64" i="1"/>
  <c r="B65" i="1"/>
  <c r="N65" i="1"/>
  <c r="B66" i="1"/>
  <c r="N66" i="1"/>
  <c r="B67" i="1"/>
  <c r="N67" i="1"/>
  <c r="B68" i="1"/>
  <c r="N68" i="1"/>
  <c r="B69" i="1"/>
  <c r="N69" i="1"/>
  <c r="B70" i="1"/>
  <c r="N70" i="1"/>
  <c r="B71" i="1"/>
  <c r="N71" i="1"/>
  <c r="B72" i="1"/>
  <c r="N72" i="1"/>
  <c r="B73" i="1"/>
  <c r="N73" i="1"/>
  <c r="B74" i="1"/>
  <c r="N74" i="1"/>
  <c r="B75" i="1"/>
  <c r="N75" i="1"/>
  <c r="B76" i="1"/>
  <c r="N76" i="1"/>
  <c r="B77" i="1"/>
  <c r="N77" i="1"/>
  <c r="B78" i="1"/>
  <c r="N78" i="1"/>
  <c r="B79" i="1"/>
  <c r="N79" i="1"/>
  <c r="B80" i="1"/>
  <c r="N80" i="1"/>
  <c r="B81" i="1"/>
  <c r="N81" i="1"/>
  <c r="B82" i="1"/>
  <c r="N82" i="1"/>
  <c r="B83" i="1"/>
  <c r="N83" i="1"/>
  <c r="B84" i="1"/>
  <c r="N84" i="1"/>
  <c r="B85" i="1"/>
  <c r="N85" i="1"/>
  <c r="B86" i="1"/>
  <c r="N86" i="1"/>
  <c r="B87" i="1"/>
  <c r="N87" i="1"/>
  <c r="B88" i="1"/>
  <c r="N88" i="1"/>
  <c r="B89" i="1"/>
  <c r="N89" i="1"/>
  <c r="B90" i="1"/>
  <c r="N90" i="1"/>
  <c r="B91" i="1"/>
  <c r="N91" i="1"/>
  <c r="B92" i="1"/>
  <c r="N92" i="1"/>
  <c r="B93" i="1"/>
  <c r="N93" i="1"/>
  <c r="B94" i="1"/>
  <c r="N94" i="1"/>
  <c r="B95" i="1"/>
  <c r="N95" i="1"/>
  <c r="B96" i="1"/>
  <c r="N96" i="1"/>
  <c r="B97" i="1"/>
  <c r="N97" i="1"/>
  <c r="B98" i="1"/>
  <c r="N98" i="1"/>
  <c r="B99" i="1"/>
  <c r="N99" i="1"/>
  <c r="B100" i="1"/>
  <c r="N100" i="1"/>
  <c r="B101" i="1"/>
  <c r="N101" i="1"/>
  <c r="B102" i="1"/>
  <c r="N102" i="1"/>
  <c r="B103" i="1"/>
  <c r="N103" i="1"/>
  <c r="B104" i="1"/>
  <c r="N104" i="1"/>
  <c r="B105" i="1"/>
  <c r="N105" i="1"/>
  <c r="B106" i="1"/>
  <c r="N106" i="1"/>
  <c r="B107" i="1"/>
  <c r="N107" i="1"/>
  <c r="B108" i="1"/>
  <c r="N108" i="1"/>
  <c r="B109" i="1"/>
  <c r="N109" i="1"/>
  <c r="B110" i="1"/>
  <c r="N110" i="1"/>
  <c r="B111" i="1"/>
  <c r="N111" i="1"/>
  <c r="B112" i="1"/>
  <c r="N112" i="1"/>
  <c r="B113" i="1"/>
  <c r="N113" i="1"/>
  <c r="B114" i="1"/>
  <c r="N114" i="1"/>
  <c r="B115" i="1"/>
  <c r="N115" i="1"/>
  <c r="B116" i="1"/>
  <c r="N116" i="1"/>
  <c r="B117" i="1"/>
  <c r="N117" i="1"/>
  <c r="B118" i="1"/>
  <c r="N118" i="1"/>
  <c r="B119" i="1"/>
  <c r="N119" i="1"/>
  <c r="B120" i="1"/>
  <c r="N120" i="1"/>
  <c r="B121" i="1"/>
  <c r="N121" i="1"/>
  <c r="B122" i="1"/>
  <c r="N122" i="1"/>
  <c r="B123" i="1"/>
  <c r="N123" i="1"/>
  <c r="B124" i="1"/>
  <c r="N124" i="1"/>
  <c r="B125" i="1"/>
  <c r="N125" i="1"/>
  <c r="B126" i="1"/>
  <c r="N126" i="1"/>
  <c r="B127" i="1"/>
  <c r="N127" i="1"/>
  <c r="B128" i="1"/>
  <c r="N128" i="1"/>
  <c r="B129" i="1"/>
  <c r="N129" i="1"/>
  <c r="B130" i="1"/>
  <c r="N130" i="1"/>
  <c r="B131" i="1"/>
  <c r="N131" i="1"/>
  <c r="B132" i="1"/>
  <c r="N132" i="1"/>
  <c r="B133" i="1"/>
  <c r="N133" i="1"/>
  <c r="B134" i="1"/>
  <c r="N134" i="1"/>
  <c r="B135" i="1"/>
  <c r="N135" i="1"/>
  <c r="B136" i="1"/>
  <c r="N136" i="1"/>
  <c r="B137" i="1"/>
  <c r="N137" i="1"/>
  <c r="B138" i="1"/>
  <c r="N138" i="1"/>
  <c r="B139" i="1"/>
  <c r="N139" i="1"/>
  <c r="B140" i="1"/>
  <c r="N140" i="1"/>
  <c r="B141" i="1"/>
  <c r="N141" i="1"/>
  <c r="B142" i="1"/>
  <c r="N142" i="1"/>
  <c r="B143" i="1"/>
  <c r="N143" i="1"/>
  <c r="B144" i="1"/>
  <c r="N144" i="1"/>
  <c r="B145" i="1"/>
  <c r="N145" i="1"/>
  <c r="B146" i="1"/>
  <c r="N146" i="1"/>
  <c r="B147" i="1"/>
  <c r="N147" i="1"/>
  <c r="B148" i="1"/>
  <c r="N148" i="1"/>
  <c r="B149" i="1"/>
  <c r="N149" i="1"/>
  <c r="B150" i="1"/>
  <c r="N150" i="1"/>
  <c r="B151" i="1"/>
  <c r="N151" i="1"/>
  <c r="B152" i="1"/>
  <c r="N152" i="1"/>
  <c r="B153" i="1"/>
  <c r="N153" i="1"/>
  <c r="B154" i="1"/>
  <c r="N154" i="1"/>
  <c r="B155" i="1"/>
  <c r="N155" i="1"/>
  <c r="B156" i="1"/>
  <c r="N156" i="1"/>
  <c r="B157" i="1"/>
  <c r="N157" i="1"/>
  <c r="B158" i="1"/>
  <c r="N158" i="1"/>
  <c r="B159" i="1"/>
  <c r="N159" i="1"/>
  <c r="B160" i="1"/>
  <c r="N160" i="1"/>
  <c r="B161" i="1"/>
  <c r="N161" i="1"/>
  <c r="B162" i="1"/>
  <c r="N162" i="1"/>
  <c r="B163" i="1"/>
  <c r="N163" i="1"/>
  <c r="B164" i="1"/>
  <c r="N164" i="1"/>
  <c r="B165" i="1"/>
  <c r="N165" i="1"/>
  <c r="B166" i="1"/>
  <c r="N166" i="1"/>
  <c r="B167" i="1"/>
  <c r="N167" i="1"/>
  <c r="B168" i="1"/>
  <c r="N168" i="1"/>
  <c r="B169" i="1"/>
  <c r="N169" i="1"/>
  <c r="B170" i="1"/>
  <c r="N170" i="1"/>
  <c r="B171" i="1"/>
  <c r="N171" i="1"/>
  <c r="B172" i="1"/>
  <c r="N172" i="1"/>
  <c r="B173" i="1"/>
  <c r="N173" i="1"/>
  <c r="B174" i="1"/>
  <c r="N174" i="1"/>
  <c r="B175" i="1"/>
  <c r="N175" i="1"/>
  <c r="B176" i="1"/>
  <c r="N176" i="1"/>
  <c r="B177" i="1"/>
  <c r="N177" i="1"/>
  <c r="B178" i="1"/>
  <c r="N178" i="1"/>
  <c r="B179" i="1"/>
  <c r="N179" i="1"/>
  <c r="B180" i="1"/>
  <c r="N180" i="1"/>
  <c r="B181" i="1"/>
  <c r="N181" i="1"/>
  <c r="B182" i="1"/>
  <c r="N182" i="1"/>
  <c r="B183" i="1"/>
  <c r="N183" i="1"/>
  <c r="B184" i="1"/>
  <c r="N184" i="1"/>
  <c r="B185" i="1"/>
  <c r="N185" i="1"/>
  <c r="B186" i="1"/>
  <c r="N186" i="1"/>
  <c r="B187" i="1"/>
  <c r="N187" i="1"/>
  <c r="B188" i="1"/>
  <c r="N188" i="1"/>
  <c r="B189" i="1"/>
  <c r="N189" i="1"/>
  <c r="B190" i="1"/>
  <c r="N190" i="1"/>
  <c r="B191" i="1"/>
  <c r="N191" i="1"/>
  <c r="B192" i="1"/>
  <c r="N192" i="1"/>
  <c r="B193" i="1"/>
  <c r="N193" i="1"/>
  <c r="B194" i="1"/>
  <c r="N194" i="1"/>
  <c r="B195" i="1"/>
  <c r="N195" i="1"/>
  <c r="B196" i="1"/>
  <c r="N196" i="1"/>
  <c r="B197" i="1"/>
  <c r="N197" i="1"/>
  <c r="B198" i="1"/>
  <c r="N198" i="1"/>
  <c r="B199" i="1"/>
  <c r="N199" i="1"/>
  <c r="B200" i="1"/>
  <c r="N200" i="1"/>
  <c r="B201" i="1"/>
  <c r="N201" i="1"/>
  <c r="B202" i="1"/>
  <c r="N202" i="1"/>
  <c r="B203" i="1"/>
  <c r="N203" i="1"/>
  <c r="B204" i="1"/>
  <c r="N204" i="1"/>
  <c r="B205" i="1"/>
  <c r="N205" i="1"/>
  <c r="B206" i="1"/>
  <c r="N206" i="1"/>
  <c r="B207" i="1"/>
  <c r="N207" i="1"/>
  <c r="B208" i="1"/>
  <c r="N208" i="1"/>
  <c r="B209" i="1"/>
  <c r="N209" i="1"/>
  <c r="B210" i="1"/>
  <c r="N210" i="1"/>
  <c r="B211" i="1"/>
  <c r="N211" i="1"/>
  <c r="B212" i="1"/>
  <c r="N212" i="1"/>
  <c r="B213" i="1"/>
  <c r="N213" i="1"/>
  <c r="B214" i="1"/>
  <c r="N214" i="1"/>
  <c r="B215" i="1"/>
  <c r="N215" i="1"/>
  <c r="B216" i="1"/>
  <c r="N216" i="1"/>
  <c r="B217" i="1"/>
  <c r="N217" i="1"/>
  <c r="B218" i="1"/>
  <c r="N218" i="1"/>
  <c r="B219" i="1"/>
  <c r="N219" i="1"/>
  <c r="B220" i="1"/>
  <c r="N220" i="1"/>
</calcChain>
</file>

<file path=xl/sharedStrings.xml><?xml version="1.0" encoding="utf-8"?>
<sst xmlns="http://schemas.openxmlformats.org/spreadsheetml/2006/main" count="650" uniqueCount="237">
  <si>
    <t>OGÓŁEM:</t>
  </si>
  <si>
    <t/>
  </si>
  <si>
    <t>Wpływy ze zwrotów niewykorzystanych dotacji oraz płatności</t>
  </si>
  <si>
    <t>2950</t>
  </si>
  <si>
    <t>Pozostała działalność</t>
  </si>
  <si>
    <t>92195</t>
  </si>
  <si>
    <t>Biblioteki</t>
  </si>
  <si>
    <t>92116</t>
  </si>
  <si>
    <t>Wpływy z różnych dochodów</t>
  </si>
  <si>
    <t>0970</t>
  </si>
  <si>
    <t>Wpływy z otrzymanych spadków, zapisów i darowizn w postaci pieniężnej</t>
  </si>
  <si>
    <t>0960</t>
  </si>
  <si>
    <t>Wpływy z rozliczeń/zwrotów z lat ubiegłych</t>
  </si>
  <si>
    <t>0940</t>
  </si>
  <si>
    <t>Wpływy z odsetek od nieterminowych wpłat z tytułu podatków i opłat</t>
  </si>
  <si>
    <t>0910</t>
  </si>
  <si>
    <t>Wpływy z usług</t>
  </si>
  <si>
    <t>0830</t>
  </si>
  <si>
    <t>Wpływy z najmu i dzierżawy składników majątkowych Skarbu Państwa, jednostek samorządu terytorialnego lub innych jednostek zaliczanych do sektora finansów publicznych oraz innych umów o podobnym charakterze</t>
  </si>
  <si>
    <t>0750</t>
  </si>
  <si>
    <t>Domy i ośrodki kultury, świetlice i kluby</t>
  </si>
  <si>
    <t>92109</t>
  </si>
  <si>
    <t>Kultura i ochrona dziedzictwa narodowego</t>
  </si>
  <si>
    <t>Dotacje otrzymane z państwowych funduszy celowych na realizację zadań bieżących jednostek sektora finansów publicznych</t>
  </si>
  <si>
    <t>2440</t>
  </si>
  <si>
    <t xml:space="preserve">Wpływy ze sprzedaży wyrobów </t>
  </si>
  <si>
    <t>0840</t>
  </si>
  <si>
    <t>90095</t>
  </si>
  <si>
    <t>Wpływy z różnych opłat</t>
  </si>
  <si>
    <t>0690</t>
  </si>
  <si>
    <t>Wpływy i wydatki związane z gromadzeniem środków z opłat i kar za korzystanie ze środowiska</t>
  </si>
  <si>
    <t>90019</t>
  </si>
  <si>
    <t>Dotacja celowa otrzymana z tytułu pomocy finansowej udzielanej między jednostkami samorządu terytorialnego na dofinansowanie własnych zadań bieżących</t>
  </si>
  <si>
    <t>2710</t>
  </si>
  <si>
    <t>Utrzymanie zieleni w miastach i gminach</t>
  </si>
  <si>
    <t>90004</t>
  </si>
  <si>
    <t>Gospodarka ściekowa i ochrona wód</t>
  </si>
  <si>
    <t>90001</t>
  </si>
  <si>
    <t>Gospodarka komunalna i ochrona środowiska</t>
  </si>
  <si>
    <t>Dotacje celowe otrzymane z budżetu państwa na realizację zadań bieżących z zakresu administracji rządowej oraz innych zadań zleconych gminie (związkom gmin, związkom powiatowo-gminnym) ustawami</t>
  </si>
  <si>
    <t>2010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</si>
  <si>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</si>
  <si>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85513</t>
  </si>
  <si>
    <t>Środki z Funduszu Pracy otrzymane na realizację zadań wynikających z odrębnych ustaw</t>
  </si>
  <si>
    <t>2690</t>
  </si>
  <si>
    <t>Wspieranie rodziny</t>
  </si>
  <si>
    <t>85504</t>
  </si>
  <si>
    <t>Karta Dużej Rodziny</t>
  </si>
  <si>
    <t>85503</t>
  </si>
  <si>
    <t>Dochody jednostek samorządu terytorialnego związane z realizacją zadań z zakresu administracji rządowej oraz innych zadań zleconych ustawami</t>
  </si>
  <si>
    <t>2360</t>
  </si>
  <si>
    <t xml:space="preserve">Świadczenia rodzinne, świadczenie z funduszu alimentacyjnego oraz składki na ubezpieczenia emerytalne i rentowe z ubezpieczenia społecznego_x000D_
</t>
  </si>
  <si>
    <t>85502</t>
  </si>
  <si>
    <t>Dotacje celowe otrzymane z budżetu państwa na zadania bieżące z zakresu administracji rządowej zlecone_x000D_
gminom (związkom gmin, związkom powiatowo-gminnym), związane z realizacją świadczenia wychowawczego_x000D_
stanowiącego pomoc państwa w wychowywaniu dzieci</t>
  </si>
  <si>
    <t>2060</t>
  </si>
  <si>
    <t>Świadczenie wychowawcze</t>
  </si>
  <si>
    <t>85501</t>
  </si>
  <si>
    <t>Rodzina</t>
  </si>
  <si>
    <t>Dotacje celowe otrzymane z budżetu państwa na realizację zadań bieżących gmin z zakresu edukacyjnej opieki wychowawczej finansowanych w całości przez budżet państwa w ramach programów rządowych</t>
  </si>
  <si>
    <t>2040</t>
  </si>
  <si>
    <t>Dotacje celowe otrzymane z budżetu państwa na realizację własnych zadań bieżących gmin (związków gmin, związków powiatowo-gminnych)</t>
  </si>
  <si>
    <t>2030</t>
  </si>
  <si>
    <t>Pomoc materialna dla uczniów o charakterze socjalnym</t>
  </si>
  <si>
    <t>85415</t>
  </si>
  <si>
    <t>Wpływy z pozostałych odsetek</t>
  </si>
  <si>
    <t>0920</t>
  </si>
  <si>
    <t>Świetlice szkolne</t>
  </si>
  <si>
    <t>85401</t>
  </si>
  <si>
    <t>Edukacyjna opieka wychowawcza</t>
  </si>
  <si>
    <t>85295</t>
  </si>
  <si>
    <t>Pomoc w zakresie dożywiania</t>
  </si>
  <si>
    <t>85230</t>
  </si>
  <si>
    <t>Usługi opiekuńcze i specjalistyczne usługi opiekuńcze</t>
  </si>
  <si>
    <t>85228</t>
  </si>
  <si>
    <t>Ośrodki pomocy społecznej</t>
  </si>
  <si>
    <t>85219</t>
  </si>
  <si>
    <t>Zasiłki stałe</t>
  </si>
  <si>
    <t>85216</t>
  </si>
  <si>
    <t>Zasiłki okresowe, celowe i pomoc w naturze oraz składki na ubezpieczenia emerytalne i rentowe</t>
  </si>
  <si>
    <t>85214</t>
  </si>
  <si>
    <t>Składki na ubezpieczenie zdrowotne opłacane za osoby pobierające niektóre świadczenia z pomocy społecznej oraz za osoby uczestniczące w zajęciach w centrum integracji społecznej</t>
  </si>
  <si>
    <t>85213</t>
  </si>
  <si>
    <t>Domy pomocy społecznej</t>
  </si>
  <si>
    <t>85202</t>
  </si>
  <si>
    <t>Pomoc społeczna</t>
  </si>
  <si>
    <t>80195</t>
  </si>
  <si>
    <t>Zapewnienie uczniom prawa do bezpłatnego dostępu do podręczników, materiałów edukacyjnych lub materiałów ćwiczeniowych</t>
  </si>
  <si>
    <t>80153</t>
  </si>
  <si>
    <t>Licea ogólnokształcące</t>
  </si>
  <si>
    <t>80120</t>
  </si>
  <si>
    <t>Branżowe szkoły I i II stopnia</t>
  </si>
  <si>
    <t>80117</t>
  </si>
  <si>
    <t>Dotacje celowe otrzymane z gminy na zadania bieżące realizowane na podstawie porozumień (umów) między jednostkami samorządu terytorialnego</t>
  </si>
  <si>
    <t>2310</t>
  </si>
  <si>
    <t>Wpływy z opłat za korzystanie z wyżywienia w jednostkach realizujących zadania z zakresu wychowania przedszkolnego</t>
  </si>
  <si>
    <t>0670</t>
  </si>
  <si>
    <t>Wpływy z opłat za korzystanie z wychowania przedszkolnego</t>
  </si>
  <si>
    <t>0660</t>
  </si>
  <si>
    <t xml:space="preserve">Przedszkola </t>
  </si>
  <si>
    <t>80104</t>
  </si>
  <si>
    <t>Wpływy z tytułu kar i odszkodowań wynikających z umów</t>
  </si>
  <si>
    <t>0950</t>
  </si>
  <si>
    <t>Szkoły podstawowe</t>
  </si>
  <si>
    <t>80101</t>
  </si>
  <si>
    <t>Oświata i wychowanie</t>
  </si>
  <si>
    <t>Środki na dofinansowanie własnych inwestycji gmin, powiatów (związków gmin, zwiazków powiatowo-gminnych, związków powiatów), samorządów województw, pozyskane z innych źródeł</t>
  </si>
  <si>
    <t>6290</t>
  </si>
  <si>
    <t>Wpływy do rozliczenia</t>
  </si>
  <si>
    <t>75816</t>
  </si>
  <si>
    <t>Dotacje celowe otrzymane z budżetu państwa na realizację inwestycji i zakupów inwestycyjnych własnych gmin (związków gmin, związków powiatowo-gminnych)</t>
  </si>
  <si>
    <t>6330</t>
  </si>
  <si>
    <t>Różne rozliczenia finansowe</t>
  </si>
  <si>
    <t>75814</t>
  </si>
  <si>
    <t>Subwencje ogólne z budżetu państwa</t>
  </si>
  <si>
    <t>2920</t>
  </si>
  <si>
    <t>Część wyrównawcza subwencji ogólnej dla gmin</t>
  </si>
  <si>
    <t>75807</t>
  </si>
  <si>
    <t>Środki na uzupełnienie dochodów gmin</t>
  </si>
  <si>
    <t>2750</t>
  </si>
  <si>
    <t>Uzupełnienie subwencji ogólnej dla jednostek samorządu terytorialnego</t>
  </si>
  <si>
    <t>75802</t>
  </si>
  <si>
    <t>Część oświatowa subwencji ogólnej dla jednostek samorządu terytorialnego</t>
  </si>
  <si>
    <t>75801</t>
  </si>
  <si>
    <t>Różne rozliczenia</t>
  </si>
  <si>
    <t>Wpływy z dywidend</t>
  </si>
  <si>
    <t>0740</t>
  </si>
  <si>
    <t>Dywidendy</t>
  </si>
  <si>
    <t>75624</t>
  </si>
  <si>
    <t>Wpływy z podatku dochodowego od osób prawnych</t>
  </si>
  <si>
    <t>0020</t>
  </si>
  <si>
    <t>Wpływy z podatku dochodowego od osób fizycznych</t>
  </si>
  <si>
    <t>0010</t>
  </si>
  <si>
    <t>Udziały gmin w podatkach stanowiących dochód budżetu państwa</t>
  </si>
  <si>
    <t>75621</t>
  </si>
  <si>
    <t>Wpływy z innych lokalnych opłat pobieranych przez jednostki samorządu terytorialnego na podstawie odrębnych ustaw</t>
  </si>
  <si>
    <t>0490</t>
  </si>
  <si>
    <t>Wpływy z opłat za zezwolenia na sprzedaż napojów alkoholowych</t>
  </si>
  <si>
    <t>0480</t>
  </si>
  <si>
    <t>Wpływy z opłaty eksploatacyjnej</t>
  </si>
  <si>
    <t>0460</t>
  </si>
  <si>
    <t>Wpływy z opłaty skarbowej</t>
  </si>
  <si>
    <t>0410</t>
  </si>
  <si>
    <t>Wpływy z innych opłat stanowiących dochody jednostek samorządu terytorialnego na podstawie ustaw</t>
  </si>
  <si>
    <t>75618</t>
  </si>
  <si>
    <t>Wpływy z tytułu kosztów egzekucyjnych, opłaty komorniczej i kosztów upomnień</t>
  </si>
  <si>
    <t>0640</t>
  </si>
  <si>
    <t>Wpływy z podatku od czynności cywilnoprawnych</t>
  </si>
  <si>
    <t>0500</t>
  </si>
  <si>
    <t>Wpływy z opłaty targowej</t>
  </si>
  <si>
    <t>0430</t>
  </si>
  <si>
    <t>Wpływy z podatku od spadków i darowizn</t>
  </si>
  <si>
    <t>0360</t>
  </si>
  <si>
    <t>Wpływy z podatku od środków transportowych</t>
  </si>
  <si>
    <t>0340</t>
  </si>
  <si>
    <t>Wpływy z podatku leśnego</t>
  </si>
  <si>
    <t>0330</t>
  </si>
  <si>
    <t>Wpływy z podatku rolnego</t>
  </si>
  <si>
    <t>0320</t>
  </si>
  <si>
    <t>Wpływy z podatku od nieruchomości</t>
  </si>
  <si>
    <t>0310</t>
  </si>
  <si>
    <t>Wpływy z podatku rolnego, podatku leśnego, podatku od spadków i darowizn, podatku od czynności cywilno-prawnych oraz podatków i opłat lokalnych od osób fizycznych</t>
  </si>
  <si>
    <t>75616</t>
  </si>
  <si>
    <t>Wpływy z podatku rolnego, podatku leśnego, podatku od czynności cywilnoprawnych, podatków i opłat lokalnych od osób prawnych i innych jednostek organizacyjnych</t>
  </si>
  <si>
    <t>75615</t>
  </si>
  <si>
    <t>Wpływy z podatku od działalności gospodarczej osób fizycznych, opłacanego w formie karty podatkowej</t>
  </si>
  <si>
    <t>0350</t>
  </si>
  <si>
    <t>75601</t>
  </si>
  <si>
    <t>Dochody od osób prawnych, od osób fizycznych i od innych jednostek nieposiadających osobowości prawnej oraz wydatki związane z ich poborem</t>
  </si>
  <si>
    <t>Zarządzanie kryzysowe</t>
  </si>
  <si>
    <t>75421</t>
  </si>
  <si>
    <t>Ochotnicze straże pożarne</t>
  </si>
  <si>
    <t>75412</t>
  </si>
  <si>
    <t>Bezpieczeństwo publiczne i ochrona przeciwpożarowa</t>
  </si>
  <si>
    <t>Wybory Prezydenta Rzeczypospolitej Polskiej</t>
  </si>
  <si>
    <t>75107</t>
  </si>
  <si>
    <t>Urzędy naczelnych organów władzy państwowej, kontroli i ochrony prawa</t>
  </si>
  <si>
    <t>75101</t>
  </si>
  <si>
    <t>Urzędy naczelnych organów władzy państwowej, kontroli i ochrony prawa oraz sądownictwa</t>
  </si>
  <si>
    <t>75095</t>
  </si>
  <si>
    <t>Wspólna obsługa jednostek samorządu terytorialnego</t>
  </si>
  <si>
    <t>75085</t>
  </si>
  <si>
    <t>Dotacje celowe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</si>
  <si>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2057</t>
  </si>
  <si>
    <t>Centrum Projektów Polska Cyfrowa</t>
  </si>
  <si>
    <t>75077</t>
  </si>
  <si>
    <t>Spis powszechny i inne</t>
  </si>
  <si>
    <t>75056</t>
  </si>
  <si>
    <t>Urzędy gmin (miast i miast na prawach powiatu)</t>
  </si>
  <si>
    <t>75023</t>
  </si>
  <si>
    <t>Rady gmin (miast i miast na prawach powiatu)</t>
  </si>
  <si>
    <t>75022</t>
  </si>
  <si>
    <t>Urzędy wojewódzkie</t>
  </si>
  <si>
    <t>75011</t>
  </si>
  <si>
    <t>Administracja publiczna</t>
  </si>
  <si>
    <t>Wpłaty z tytułu odpłatnego nabycia prawa własności oraz prawa użytkowania wieczystego nieruchomości</t>
  </si>
  <si>
    <t>0770</t>
  </si>
  <si>
    <t>Wpływy z tytułu przekształcenia prawa użytkowania wieczystego w prawo własności</t>
  </si>
  <si>
    <t>0760</t>
  </si>
  <si>
    <t>Wpływy z opłat z tytułu użytkowania wieczystego nieruchomości</t>
  </si>
  <si>
    <t>0550</t>
  </si>
  <si>
    <t>Wpływy z opłat za trwały zarząd, użytkowanie i służebności</t>
  </si>
  <si>
    <t>0470</t>
  </si>
  <si>
    <t>Gospodarka gruntami i nieruchomościami</t>
  </si>
  <si>
    <t>70005</t>
  </si>
  <si>
    <t>Różne jednostki obsługi gospodarki mieszkaniowej</t>
  </si>
  <si>
    <t>70004</t>
  </si>
  <si>
    <t>Gospodarka mieszkaniowa</t>
  </si>
  <si>
    <t>Dotacja celowa otrzymana z tytułu pomocy finansowej udzielanej między jednostkami samorządu terytorialnego na dofinansowanie własnych zadań inwestycyjnych i zakupów inwestycyjnych</t>
  </si>
  <si>
    <t>6300</t>
  </si>
  <si>
    <t>Drogi publiczne gminne</t>
  </si>
  <si>
    <t>60016</t>
  </si>
  <si>
    <t>Transport i łączność</t>
  </si>
  <si>
    <t>Wpływy ze sprzedaży składników majątkowych</t>
  </si>
  <si>
    <t>0870</t>
  </si>
  <si>
    <t>Gospodarka leśna</t>
  </si>
  <si>
    <t>02001</t>
  </si>
  <si>
    <t>Leśnictwo</t>
  </si>
  <si>
    <t>01095</t>
  </si>
  <si>
    <t>Dotacje celowe w ramach programów finansowych z udziałem środków europejskich oraz środków, o których mowa w art. 5 ust. 3 pkt 5 lit. a i b ustawy, lub płatności w ramach budżetu środków europejskich, realizowanych przez jednostki samorządu terytorialnego</t>
  </si>
  <si>
    <t>6257</t>
  </si>
  <si>
    <t>Infrastruktura wodociągowa i sanitacyjna wsi</t>
  </si>
  <si>
    <t>01010</t>
  </si>
  <si>
    <t>Rolnictwo i łowiectwo</t>
  </si>
  <si>
    <t>z tytułu dotacji i środków na finansowanie zadań finansowanych z udziałem środków, o których mowa w art. 5 ust. 1 pkt 2, 3</t>
  </si>
  <si>
    <t>w tym:</t>
  </si>
  <si>
    <t>dochody majątkowe</t>
  </si>
  <si>
    <t>dochody bieżące</t>
  </si>
  <si>
    <t>% wykonania ogółem</t>
  </si>
  <si>
    <t>z tego:</t>
  </si>
  <si>
    <t>Dochody ogółem (wykonanie)</t>
  </si>
  <si>
    <t>Dochody ogółem                    (plan po zmianach)</t>
  </si>
  <si>
    <t>Dochody ogółem (plan na 1 stycznia)</t>
  </si>
  <si>
    <t>Wyszczególnienie</t>
  </si>
  <si>
    <t>§</t>
  </si>
  <si>
    <t>Rozdział</t>
  </si>
  <si>
    <t>Dział</t>
  </si>
  <si>
    <t>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</si>
</sst>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"/>
    <numFmt numFmtId="165" formatCode="00000"/>
    <numFmt numFmtId="166" formatCode="0000"/>
    <numFmt numFmtId="167" formatCode="#,##0.0"/>
    <numFmt numFmtId="168" formatCode="#,##0.00_ ;[Red]\-#,##0.00\ "/>
  </numFmts>
  <fonts count="13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5"/>
      <name val="Arial Narrow"/>
      <family val="2"/>
      <charset val="238"/>
    </font>
    <font>
      <b/>
      <u/>
      <sz val="10"/>
      <name val="Arial CE"/>
      <family val="2"/>
      <charset val="238"/>
    </font>
    <font>
      <sz val="12"/>
      <name val="Arial Narrow"/>
      <family val="2"/>
      <charset val="238"/>
    </font>
    <font>
      <sz val="10"/>
      <name val="Arial CE"/>
      <charset val="238"/>
    </font>
    <font>
      <b/>
      <u/>
      <sz val="16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sz val="16"/>
      <name val="Arial Narrow"/>
      <family val="2"/>
      <charset val="238"/>
    </font>
    <font>
      <b/>
      <sz val="24"/>
      <name val="Arial Narrow"/>
      <family val="2"/>
      <charset val="238"/>
    </font>
    <font>
      <i/>
      <sz val="14"/>
      <name val="Arial CE"/>
      <charset val="238"/>
    </font>
    <font>
      <b/>
      <sz val="18"/>
      <color rgb="FF00000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left" wrapText="1"/>
    </xf>
    <xf numFmtId="166" fontId="2" fillId="0" borderId="0" xfId="0" applyNumberFormat="1" applyFont="1"/>
    <xf numFmtId="167" fontId="2" fillId="0" borderId="0" xfId="0" applyNumberFormat="1" applyFont="1"/>
    <xf numFmtId="4" fontId="2" fillId="0" borderId="0" xfId="0" applyNumberFormat="1" applyFont="1"/>
    <xf numFmtId="49" fontId="2" fillId="0" borderId="0" xfId="0" applyNumberFormat="1" applyFont="1" applyAlignment="1">
      <alignment horizontal="left" wrapText="1"/>
    </xf>
    <xf numFmtId="1" fontId="0" fillId="0" borderId="0" xfId="0" applyNumberFormat="1"/>
    <xf numFmtId="49" fontId="2" fillId="0" borderId="0" xfId="0" applyNumberFormat="1" applyFont="1"/>
    <xf numFmtId="4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4" fontId="4" fillId="0" borderId="4" xfId="0" applyNumberFormat="1" applyFont="1" applyBorder="1" applyAlignment="1">
      <alignment horizontal="right" vertical="center" wrapText="1"/>
    </xf>
    <xf numFmtId="168" fontId="4" fillId="0" borderId="5" xfId="0" applyNumberFormat="1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6" fillId="2" borderId="7" xfId="0" applyNumberFormat="1" applyFont="1" applyFill="1" applyBorder="1" applyAlignment="1">
      <alignment horizontal="right" vertical="center" wrapText="1"/>
    </xf>
    <xf numFmtId="168" fontId="6" fillId="2" borderId="8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9" fontId="10" fillId="0" borderId="0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</cellXfs>
  <cellStyles count="2">
    <cellStyle name="Normalny" xfId="0" builtinId="0"/>
    <cellStyle name="Procentowy" xfId="1" builtinId="5"/>
  </cellStyles>
  <dxfs count="8">
    <dxf>
      <font>
        <b/>
        <i val="0"/>
        <strike val="0"/>
        <u/>
      </font>
      <fill>
        <patternFill>
          <bgColor theme="0" tint="-0.24994659260841701"/>
        </patternFill>
      </fill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24994659260841701"/>
        </patternFill>
      </fill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0</xdr:row>
          <xdr:rowOff>85725</xdr:rowOff>
        </xdr:from>
        <xdr:to>
          <xdr:col>18</xdr:col>
          <xdr:colOff>228600</xdr:colOff>
          <xdr:row>3</xdr:row>
          <xdr:rowOff>66675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pl-PL" sz="18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Wyróżnij działy i rozdziały, ustaw czcionkę w tabeli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arbnik/Desktop/Sprawozdanie%20opisowe%20za%20rok%202020%20na%20dzie&#324;%2022.03.2020%20r/Dochody%20i%20wydatki%20za%20rok%202020%20wykonan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ły"/>
      <sheetName val="Metodologia"/>
      <sheetName val="techniczny"/>
      <sheetName val="ListaJST"/>
      <sheetName val="DochodyPL"/>
      <sheetName val="Wydatki"/>
      <sheetName val="WydatkiPL"/>
      <sheetName val="Wydatki wg działów"/>
      <sheetName val="Dochody wg źródeł"/>
      <sheetName val="Inwest. (plan wyd.)"/>
      <sheetName val="Inwest. (zał. inwest.)"/>
      <sheetName val="Doch_Dotacje cel"/>
      <sheetName val="Wyd_Dotacje"/>
      <sheetName val="F_sołecki"/>
      <sheetName val="ZakładyBudż"/>
      <sheetName val="UchwałyLista"/>
      <sheetName val="ZarzLista"/>
    </sheetNames>
    <sheetDataSet>
      <sheetData sheetId="0"/>
      <sheetData sheetId="1"/>
      <sheetData sheetId="2">
        <row r="18">
          <cell r="G18" t="str">
            <v>Wykonanie dochodów budżetu Miasta i Gminy Jutrosin na dzień 31.12.2020 r.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6FA35-50B4-4F10-A024-809706C33604}">
  <sheetPr codeName="Arkusz1"/>
  <dimension ref="A1:AD1500"/>
  <sheetViews>
    <sheetView tabSelected="1" view="pageBreakPreview" topLeftCell="C193" zoomScale="75" zoomScaleNormal="75" zoomScaleSheetLayoutView="75" workbookViewId="0">
      <selection activeCell="C3" sqref="C3:N3"/>
    </sheetView>
  </sheetViews>
  <sheetFormatPr defaultRowHeight="30" customHeight="1" x14ac:dyDescent="0.2"/>
  <cols>
    <col min="1" max="1" width="33.140625" hidden="1" customWidth="1"/>
    <col min="2" max="2" width="10.85546875" hidden="1" customWidth="1"/>
    <col min="3" max="3" width="10.7109375" customWidth="1"/>
    <col min="4" max="4" width="9.7109375" customWidth="1"/>
    <col min="5" max="5" width="10.7109375" customWidth="1"/>
    <col min="6" max="6" width="61.7109375" customWidth="1"/>
    <col min="7" max="10" width="18.5703125" customWidth="1"/>
    <col min="11" max="11" width="25.85546875" customWidth="1"/>
    <col min="12" max="12" width="18.5703125" customWidth="1"/>
    <col min="13" max="13" width="25.85546875" customWidth="1"/>
    <col min="14" max="14" width="14.28515625" customWidth="1"/>
    <col min="30" max="30" width="9.140625" hidden="1" customWidth="1"/>
  </cols>
  <sheetData>
    <row r="1" spans="1:30" ht="23.25" customHeight="1" x14ac:dyDescent="0.2">
      <c r="C1" s="32"/>
      <c r="D1" s="32"/>
      <c r="E1" s="32"/>
      <c r="F1" s="32"/>
      <c r="G1" s="32"/>
      <c r="H1" s="32"/>
      <c r="I1" s="32"/>
      <c r="J1" s="31"/>
      <c r="K1" s="34"/>
      <c r="L1" s="34"/>
      <c r="M1" s="34"/>
      <c r="N1" s="34"/>
      <c r="AD1">
        <v>1</v>
      </c>
    </row>
    <row r="2" spans="1:30" ht="23.25" customHeight="1" x14ac:dyDescent="0.2">
      <c r="C2" s="33"/>
      <c r="D2" s="32"/>
      <c r="E2" s="32"/>
      <c r="F2" s="32"/>
      <c r="G2" s="32"/>
      <c r="H2" s="32"/>
      <c r="I2" s="32"/>
      <c r="J2" s="31"/>
      <c r="K2" s="34"/>
      <c r="L2" s="34"/>
      <c r="M2" s="34"/>
      <c r="N2" s="34"/>
      <c r="AD2" t="s">
        <v>236</v>
      </c>
    </row>
    <row r="3" spans="1:30" ht="90.75" customHeight="1" x14ac:dyDescent="0.2">
      <c r="C3" s="43" t="str">
        <f>[1]techniczny!G18</f>
        <v>Wykonanie dochodów budżetu Miasta i Gminy Jutrosin na dzień 31.12.2020 r.</v>
      </c>
      <c r="D3" s="43"/>
      <c r="E3" s="43"/>
      <c r="F3" s="43"/>
      <c r="G3" s="43"/>
      <c r="H3" s="43"/>
      <c r="I3" s="44"/>
      <c r="J3" s="44"/>
      <c r="K3" s="44"/>
      <c r="L3" s="44"/>
      <c r="M3" s="44"/>
      <c r="N3" s="44"/>
    </row>
    <row r="4" spans="1:30" ht="21.75" customHeight="1" x14ac:dyDescent="0.2">
      <c r="C4" s="51" t="s">
        <v>235</v>
      </c>
      <c r="D4" s="54" t="s">
        <v>234</v>
      </c>
      <c r="E4" s="35" t="s">
        <v>233</v>
      </c>
      <c r="F4" s="35" t="s">
        <v>232</v>
      </c>
      <c r="G4" s="38" t="s">
        <v>231</v>
      </c>
      <c r="H4" s="35" t="s">
        <v>230</v>
      </c>
      <c r="I4" s="48" t="s">
        <v>229</v>
      </c>
      <c r="J4" s="42" t="s">
        <v>228</v>
      </c>
      <c r="K4" s="42"/>
      <c r="L4" s="42"/>
      <c r="M4" s="42"/>
      <c r="N4" s="45" t="s">
        <v>227</v>
      </c>
    </row>
    <row r="5" spans="1:30" ht="21.75" customHeight="1" x14ac:dyDescent="0.2">
      <c r="C5" s="52"/>
      <c r="D5" s="55"/>
      <c r="E5" s="36"/>
      <c r="F5" s="36"/>
      <c r="G5" s="39"/>
      <c r="H5" s="36"/>
      <c r="I5" s="36"/>
      <c r="J5" s="50" t="s">
        <v>226</v>
      </c>
      <c r="K5" s="30" t="s">
        <v>224</v>
      </c>
      <c r="L5" s="50" t="s">
        <v>225</v>
      </c>
      <c r="M5" s="30" t="s">
        <v>224</v>
      </c>
      <c r="N5" s="46"/>
    </row>
    <row r="6" spans="1:30" s="24" customFormat="1" ht="154.5" customHeight="1" x14ac:dyDescent="0.2">
      <c r="C6" s="53"/>
      <c r="D6" s="56"/>
      <c r="E6" s="37"/>
      <c r="F6" s="37"/>
      <c r="G6" s="36"/>
      <c r="H6" s="37"/>
      <c r="I6" s="49"/>
      <c r="J6" s="36"/>
      <c r="K6" s="29" t="s">
        <v>223</v>
      </c>
      <c r="L6" s="36"/>
      <c r="M6" s="28" t="s">
        <v>223</v>
      </c>
      <c r="N6" s="47"/>
    </row>
    <row r="7" spans="1:30" s="24" customFormat="1" ht="19.5" customHeight="1" x14ac:dyDescent="0.2">
      <c r="C7" s="27">
        <v>1</v>
      </c>
      <c r="D7" s="26">
        <v>2</v>
      </c>
      <c r="E7" s="26">
        <v>3</v>
      </c>
      <c r="F7" s="26">
        <v>4</v>
      </c>
      <c r="G7" s="26">
        <v>5</v>
      </c>
      <c r="H7" s="26">
        <v>6</v>
      </c>
      <c r="I7" s="26">
        <v>7</v>
      </c>
      <c r="J7" s="26">
        <v>8</v>
      </c>
      <c r="K7" s="26">
        <v>9</v>
      </c>
      <c r="L7" s="26">
        <v>10</v>
      </c>
      <c r="M7" s="26">
        <v>11</v>
      </c>
      <c r="N7" s="25">
        <v>12</v>
      </c>
    </row>
    <row r="8" spans="1:30" s="16" customFormat="1" ht="35.25" customHeight="1" x14ac:dyDescent="0.2">
      <c r="A8" s="21"/>
      <c r="B8" s="21"/>
      <c r="C8" s="40" t="s">
        <v>0</v>
      </c>
      <c r="D8" s="41"/>
      <c r="E8" s="41"/>
      <c r="F8" s="41"/>
      <c r="G8" s="23">
        <f t="shared" ref="G8:M8" si="0">DSUM($C$7:$N$1500,G$7,$AD$1:$AD$2)</f>
        <v>39494703.759999998</v>
      </c>
      <c r="H8" s="23">
        <f t="shared" si="0"/>
        <v>43491763.369999997</v>
      </c>
      <c r="I8" s="23">
        <f t="shared" si="0"/>
        <v>42724616.370000005</v>
      </c>
      <c r="J8" s="23">
        <f t="shared" si="0"/>
        <v>39531906.590000004</v>
      </c>
      <c r="K8" s="23">
        <f t="shared" si="0"/>
        <v>165000</v>
      </c>
      <c r="L8" s="23">
        <f t="shared" si="0"/>
        <v>3192709.7800000003</v>
      </c>
      <c r="M8" s="23">
        <f t="shared" si="0"/>
        <v>1399377.61</v>
      </c>
      <c r="N8" s="22">
        <f>IF(H8=0,"-",I8/H8*100)</f>
        <v>98.236109689382801</v>
      </c>
    </row>
    <row r="9" spans="1:30" s="16" customFormat="1" ht="9" hidden="1" customHeight="1" x14ac:dyDescent="0.2">
      <c r="A9" s="21"/>
      <c r="B9" s="21"/>
      <c r="C9" s="20"/>
      <c r="D9" s="19"/>
      <c r="E9" s="19"/>
      <c r="F9" s="19"/>
      <c r="G9" s="18"/>
      <c r="H9" s="18"/>
      <c r="I9" s="18"/>
      <c r="J9" s="18"/>
      <c r="K9" s="18"/>
      <c r="L9" s="18"/>
      <c r="M9" s="18"/>
      <c r="N9" s="17"/>
    </row>
    <row r="10" spans="1:30" ht="19.5" x14ac:dyDescent="0.2">
      <c r="A10" s="9">
        <v>10000000000</v>
      </c>
      <c r="B10" s="9">
        <f t="shared" ref="B10:B73" si="1">IF(LEN(A11)=0,1,0)</f>
        <v>0</v>
      </c>
      <c r="C10" s="15">
        <v>10</v>
      </c>
      <c r="D10" s="14" t="s">
        <v>1</v>
      </c>
      <c r="E10" s="14" t="s">
        <v>1</v>
      </c>
      <c r="F10" s="13" t="s">
        <v>222</v>
      </c>
      <c r="G10" s="12">
        <v>3744500</v>
      </c>
      <c r="H10" s="12">
        <v>3836042.54</v>
      </c>
      <c r="I10" s="12">
        <v>2857342.79</v>
      </c>
      <c r="J10" s="12">
        <v>1457965.18</v>
      </c>
      <c r="K10" s="12">
        <v>0</v>
      </c>
      <c r="L10" s="12">
        <v>1399377.61</v>
      </c>
      <c r="M10" s="12">
        <v>1399377.61</v>
      </c>
      <c r="N10" s="11">
        <f t="shared" ref="N10:N73" si="2">IF(H10=0,"-",I10/H10*100)</f>
        <v>74.486733663803435</v>
      </c>
    </row>
    <row r="11" spans="1:30" ht="19.5" x14ac:dyDescent="0.2">
      <c r="A11" s="9">
        <v>10010100000</v>
      </c>
      <c r="B11" s="9">
        <f t="shared" si="1"/>
        <v>0</v>
      </c>
      <c r="C11" s="15"/>
      <c r="D11" s="14" t="s">
        <v>221</v>
      </c>
      <c r="E11" s="14" t="s">
        <v>1</v>
      </c>
      <c r="F11" s="13" t="s">
        <v>220</v>
      </c>
      <c r="G11" s="12">
        <v>3703500</v>
      </c>
      <c r="H11" s="12">
        <v>2886602.61</v>
      </c>
      <c r="I11" s="12">
        <v>1907902.86</v>
      </c>
      <c r="J11" s="12">
        <v>508525.25</v>
      </c>
      <c r="K11" s="12">
        <v>0</v>
      </c>
      <c r="L11" s="12">
        <v>1399377.61</v>
      </c>
      <c r="M11" s="12">
        <v>1399377.61</v>
      </c>
      <c r="N11" s="11">
        <f t="shared" si="2"/>
        <v>66.09509924887098</v>
      </c>
    </row>
    <row r="12" spans="1:30" ht="97.5" x14ac:dyDescent="0.2">
      <c r="A12" s="9">
        <v>10010100750</v>
      </c>
      <c r="B12" s="9">
        <f t="shared" si="1"/>
        <v>0</v>
      </c>
      <c r="C12" s="15"/>
      <c r="D12" s="14" t="s">
        <v>1</v>
      </c>
      <c r="E12" s="14" t="s">
        <v>19</v>
      </c>
      <c r="F12" s="13" t="s">
        <v>18</v>
      </c>
      <c r="G12" s="12">
        <v>6000</v>
      </c>
      <c r="H12" s="12">
        <v>6000</v>
      </c>
      <c r="I12" s="12">
        <v>3584.25</v>
      </c>
      <c r="J12" s="12">
        <v>3584.25</v>
      </c>
      <c r="K12" s="12">
        <v>0</v>
      </c>
      <c r="L12" s="12">
        <v>0</v>
      </c>
      <c r="M12" s="12">
        <v>0</v>
      </c>
      <c r="N12" s="11">
        <f t="shared" si="2"/>
        <v>59.737499999999997</v>
      </c>
    </row>
    <row r="13" spans="1:30" ht="19.5" x14ac:dyDescent="0.2">
      <c r="A13" s="9">
        <v>10010100940</v>
      </c>
      <c r="B13" s="9">
        <f t="shared" si="1"/>
        <v>0</v>
      </c>
      <c r="C13" s="15"/>
      <c r="D13" s="14" t="s">
        <v>1</v>
      </c>
      <c r="E13" s="14" t="s">
        <v>13</v>
      </c>
      <c r="F13" s="13" t="s">
        <v>12</v>
      </c>
      <c r="G13" s="12">
        <v>0</v>
      </c>
      <c r="H13" s="12">
        <v>129772</v>
      </c>
      <c r="I13" s="12">
        <v>129772</v>
      </c>
      <c r="J13" s="12">
        <v>129772</v>
      </c>
      <c r="K13" s="12">
        <v>0</v>
      </c>
      <c r="L13" s="12">
        <v>0</v>
      </c>
      <c r="M13" s="12">
        <v>0</v>
      </c>
      <c r="N13" s="11">
        <f t="shared" si="2"/>
        <v>100</v>
      </c>
    </row>
    <row r="14" spans="1:30" ht="19.5" x14ac:dyDescent="0.2">
      <c r="A14" s="9">
        <v>10010100970</v>
      </c>
      <c r="B14" s="9">
        <f t="shared" si="1"/>
        <v>0</v>
      </c>
      <c r="C14" s="15"/>
      <c r="D14" s="14" t="s">
        <v>1</v>
      </c>
      <c r="E14" s="14" t="s">
        <v>9</v>
      </c>
      <c r="F14" s="13" t="s">
        <v>8</v>
      </c>
      <c r="G14" s="12">
        <v>0</v>
      </c>
      <c r="H14" s="12">
        <v>375169</v>
      </c>
      <c r="I14" s="12">
        <v>375169</v>
      </c>
      <c r="J14" s="12">
        <v>375169</v>
      </c>
      <c r="K14" s="12">
        <v>0</v>
      </c>
      <c r="L14" s="12">
        <v>0</v>
      </c>
      <c r="M14" s="12">
        <v>0</v>
      </c>
      <c r="N14" s="11">
        <f t="shared" si="2"/>
        <v>100</v>
      </c>
    </row>
    <row r="15" spans="1:30" ht="97.5" x14ac:dyDescent="0.2">
      <c r="A15" s="9">
        <v>10010106257</v>
      </c>
      <c r="B15" s="9">
        <f t="shared" si="1"/>
        <v>0</v>
      </c>
      <c r="C15" s="15"/>
      <c r="D15" s="14" t="s">
        <v>1</v>
      </c>
      <c r="E15" s="14" t="s">
        <v>219</v>
      </c>
      <c r="F15" s="13" t="s">
        <v>218</v>
      </c>
      <c r="G15" s="12">
        <v>3697500</v>
      </c>
      <c r="H15" s="12">
        <v>2375661.61</v>
      </c>
      <c r="I15" s="12">
        <v>1399377.61</v>
      </c>
      <c r="J15" s="12">
        <v>0</v>
      </c>
      <c r="K15" s="12">
        <v>0</v>
      </c>
      <c r="L15" s="12">
        <v>1399377.61</v>
      </c>
      <c r="M15" s="12">
        <v>1399377.61</v>
      </c>
      <c r="N15" s="11">
        <f t="shared" si="2"/>
        <v>58.904753274183697</v>
      </c>
    </row>
    <row r="16" spans="1:30" ht="19.5" x14ac:dyDescent="0.2">
      <c r="A16" s="9">
        <v>10010950000</v>
      </c>
      <c r="B16" s="9">
        <f t="shared" si="1"/>
        <v>0</v>
      </c>
      <c r="C16" s="15"/>
      <c r="D16" s="14" t="s">
        <v>217</v>
      </c>
      <c r="E16" s="14" t="s">
        <v>1</v>
      </c>
      <c r="F16" s="13" t="s">
        <v>4</v>
      </c>
      <c r="G16" s="12">
        <v>41000</v>
      </c>
      <c r="H16" s="12">
        <v>949439.93</v>
      </c>
      <c r="I16" s="12">
        <v>949439.93</v>
      </c>
      <c r="J16" s="12">
        <v>949439.93</v>
      </c>
      <c r="K16" s="12">
        <v>0</v>
      </c>
      <c r="L16" s="12">
        <v>0</v>
      </c>
      <c r="M16" s="12">
        <v>0</v>
      </c>
      <c r="N16" s="11">
        <f t="shared" si="2"/>
        <v>100</v>
      </c>
    </row>
    <row r="17" spans="1:14" ht="39" x14ac:dyDescent="0.2">
      <c r="A17" s="9">
        <v>10010950770</v>
      </c>
      <c r="B17" s="9">
        <f t="shared" si="1"/>
        <v>0</v>
      </c>
      <c r="C17" s="15"/>
      <c r="D17" s="14" t="s">
        <v>1</v>
      </c>
      <c r="E17" s="14" t="s">
        <v>195</v>
      </c>
      <c r="F17" s="13" t="s">
        <v>194</v>
      </c>
      <c r="G17" s="12">
        <v>41000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1" t="str">
        <f t="shared" si="2"/>
        <v>-</v>
      </c>
    </row>
    <row r="18" spans="1:14" ht="97.5" x14ac:dyDescent="0.2">
      <c r="A18" s="9">
        <v>10010952010</v>
      </c>
      <c r="B18" s="9">
        <f t="shared" si="1"/>
        <v>0</v>
      </c>
      <c r="C18" s="15"/>
      <c r="D18" s="14" t="s">
        <v>1</v>
      </c>
      <c r="E18" s="14" t="s">
        <v>40</v>
      </c>
      <c r="F18" s="13" t="s">
        <v>39</v>
      </c>
      <c r="G18" s="12">
        <v>0</v>
      </c>
      <c r="H18" s="12">
        <v>949439.93</v>
      </c>
      <c r="I18" s="12">
        <v>949439.93</v>
      </c>
      <c r="J18" s="12">
        <v>949439.93</v>
      </c>
      <c r="K18" s="12">
        <v>0</v>
      </c>
      <c r="L18" s="12">
        <v>0</v>
      </c>
      <c r="M18" s="12">
        <v>0</v>
      </c>
      <c r="N18" s="11">
        <f t="shared" si="2"/>
        <v>100</v>
      </c>
    </row>
    <row r="19" spans="1:14" ht="19.5" x14ac:dyDescent="0.2">
      <c r="A19" s="9">
        <v>20000000000</v>
      </c>
      <c r="B19" s="9">
        <f t="shared" si="1"/>
        <v>0</v>
      </c>
      <c r="C19" s="15">
        <v>20</v>
      </c>
      <c r="D19" s="14" t="s">
        <v>1</v>
      </c>
      <c r="E19" s="14" t="s">
        <v>1</v>
      </c>
      <c r="F19" s="13" t="s">
        <v>216</v>
      </c>
      <c r="G19" s="12">
        <v>5799.76</v>
      </c>
      <c r="H19" s="12">
        <v>8809.76</v>
      </c>
      <c r="I19" s="12">
        <v>9242.6200000000008</v>
      </c>
      <c r="J19" s="12">
        <v>6232.33</v>
      </c>
      <c r="K19" s="12">
        <v>0</v>
      </c>
      <c r="L19" s="12">
        <v>3010.29</v>
      </c>
      <c r="M19" s="12">
        <v>0</v>
      </c>
      <c r="N19" s="11">
        <f t="shared" si="2"/>
        <v>104.91341421332704</v>
      </c>
    </row>
    <row r="20" spans="1:14" ht="19.5" x14ac:dyDescent="0.2">
      <c r="A20" s="9">
        <v>20020010000</v>
      </c>
      <c r="B20" s="9">
        <f t="shared" si="1"/>
        <v>0</v>
      </c>
      <c r="C20" s="15"/>
      <c r="D20" s="14" t="s">
        <v>215</v>
      </c>
      <c r="E20" s="14" t="s">
        <v>1</v>
      </c>
      <c r="F20" s="13" t="s">
        <v>214</v>
      </c>
      <c r="G20" s="12">
        <v>5799.76</v>
      </c>
      <c r="H20" s="12">
        <v>8809.76</v>
      </c>
      <c r="I20" s="12">
        <v>9242.6200000000008</v>
      </c>
      <c r="J20" s="12">
        <v>6232.33</v>
      </c>
      <c r="K20" s="12">
        <v>0</v>
      </c>
      <c r="L20" s="12">
        <v>3010.29</v>
      </c>
      <c r="M20" s="12">
        <v>0</v>
      </c>
      <c r="N20" s="11">
        <f t="shared" si="2"/>
        <v>104.91341421332704</v>
      </c>
    </row>
    <row r="21" spans="1:14" ht="97.5" x14ac:dyDescent="0.2">
      <c r="A21" s="9">
        <v>20020010750</v>
      </c>
      <c r="B21" s="9">
        <f t="shared" si="1"/>
        <v>0</v>
      </c>
      <c r="C21" s="15"/>
      <c r="D21" s="14" t="s">
        <v>1</v>
      </c>
      <c r="E21" s="14" t="s">
        <v>19</v>
      </c>
      <c r="F21" s="13" t="s">
        <v>18</v>
      </c>
      <c r="G21" s="12">
        <v>5799.76</v>
      </c>
      <c r="H21" s="12">
        <v>5799.76</v>
      </c>
      <c r="I21" s="12">
        <v>6232.33</v>
      </c>
      <c r="J21" s="12">
        <v>6232.33</v>
      </c>
      <c r="K21" s="12">
        <v>0</v>
      </c>
      <c r="L21" s="12">
        <v>0</v>
      </c>
      <c r="M21" s="12">
        <v>0</v>
      </c>
      <c r="N21" s="11">
        <f t="shared" si="2"/>
        <v>107.45841207222367</v>
      </c>
    </row>
    <row r="22" spans="1:14" ht="19.5" x14ac:dyDescent="0.2">
      <c r="A22" s="9">
        <v>20020010870</v>
      </c>
      <c r="B22" s="9">
        <f t="shared" si="1"/>
        <v>0</v>
      </c>
      <c r="C22" s="15"/>
      <c r="D22" s="14" t="s">
        <v>1</v>
      </c>
      <c r="E22" s="14" t="s">
        <v>213</v>
      </c>
      <c r="F22" s="13" t="s">
        <v>212</v>
      </c>
      <c r="G22" s="12">
        <v>0</v>
      </c>
      <c r="H22" s="12">
        <v>3010</v>
      </c>
      <c r="I22" s="12">
        <v>3010.29</v>
      </c>
      <c r="J22" s="12">
        <v>0</v>
      </c>
      <c r="K22" s="12">
        <v>0</v>
      </c>
      <c r="L22" s="12">
        <v>3010.29</v>
      </c>
      <c r="M22" s="12">
        <v>0</v>
      </c>
      <c r="N22" s="11">
        <f t="shared" si="2"/>
        <v>100.00963455149501</v>
      </c>
    </row>
    <row r="23" spans="1:14" ht="19.5" x14ac:dyDescent="0.2">
      <c r="A23" s="9">
        <v>600000000000</v>
      </c>
      <c r="B23" s="9">
        <f t="shared" si="1"/>
        <v>0</v>
      </c>
      <c r="C23" s="15">
        <v>600</v>
      </c>
      <c r="D23" s="14" t="s">
        <v>1</v>
      </c>
      <c r="E23" s="14" t="s">
        <v>1</v>
      </c>
      <c r="F23" s="13" t="s">
        <v>211</v>
      </c>
      <c r="G23" s="12">
        <v>0</v>
      </c>
      <c r="H23" s="12">
        <v>150000</v>
      </c>
      <c r="I23" s="12">
        <v>150000</v>
      </c>
      <c r="J23" s="12">
        <v>0</v>
      </c>
      <c r="K23" s="12">
        <v>0</v>
      </c>
      <c r="L23" s="12">
        <v>150000</v>
      </c>
      <c r="M23" s="12">
        <v>0</v>
      </c>
      <c r="N23" s="11">
        <f t="shared" si="2"/>
        <v>100</v>
      </c>
    </row>
    <row r="24" spans="1:14" ht="19.5" x14ac:dyDescent="0.2">
      <c r="A24" s="9">
        <v>600600160000</v>
      </c>
      <c r="B24" s="9">
        <f t="shared" si="1"/>
        <v>0</v>
      </c>
      <c r="C24" s="15"/>
      <c r="D24" s="14" t="s">
        <v>210</v>
      </c>
      <c r="E24" s="14" t="s">
        <v>1</v>
      </c>
      <c r="F24" s="13" t="s">
        <v>209</v>
      </c>
      <c r="G24" s="12">
        <v>0</v>
      </c>
      <c r="H24" s="12">
        <v>150000</v>
      </c>
      <c r="I24" s="12">
        <v>150000</v>
      </c>
      <c r="J24" s="12">
        <v>0</v>
      </c>
      <c r="K24" s="12">
        <v>0</v>
      </c>
      <c r="L24" s="12">
        <v>150000</v>
      </c>
      <c r="M24" s="12">
        <v>0</v>
      </c>
      <c r="N24" s="11">
        <f t="shared" si="2"/>
        <v>100</v>
      </c>
    </row>
    <row r="25" spans="1:14" ht="78" x14ac:dyDescent="0.2">
      <c r="A25" s="9">
        <v>600600166300</v>
      </c>
      <c r="B25" s="9">
        <f t="shared" si="1"/>
        <v>0</v>
      </c>
      <c r="C25" s="15"/>
      <c r="D25" s="14" t="s">
        <v>1</v>
      </c>
      <c r="E25" s="14" t="s">
        <v>208</v>
      </c>
      <c r="F25" s="13" t="s">
        <v>207</v>
      </c>
      <c r="G25" s="12">
        <v>0</v>
      </c>
      <c r="H25" s="12">
        <v>150000</v>
      </c>
      <c r="I25" s="12">
        <v>150000</v>
      </c>
      <c r="J25" s="12">
        <v>0</v>
      </c>
      <c r="K25" s="12">
        <v>0</v>
      </c>
      <c r="L25" s="12">
        <v>150000</v>
      </c>
      <c r="M25" s="12">
        <v>0</v>
      </c>
      <c r="N25" s="11">
        <f t="shared" si="2"/>
        <v>100</v>
      </c>
    </row>
    <row r="26" spans="1:14" ht="19.5" x14ac:dyDescent="0.2">
      <c r="A26" s="9">
        <v>700000000000</v>
      </c>
      <c r="B26" s="9">
        <f t="shared" si="1"/>
        <v>0</v>
      </c>
      <c r="C26" s="15">
        <v>700</v>
      </c>
      <c r="D26" s="14" t="s">
        <v>1</v>
      </c>
      <c r="E26" s="14" t="s">
        <v>1</v>
      </c>
      <c r="F26" s="13" t="s">
        <v>206</v>
      </c>
      <c r="G26" s="12">
        <v>311800</v>
      </c>
      <c r="H26" s="12">
        <v>513716.74</v>
      </c>
      <c r="I26" s="12">
        <v>625121.71</v>
      </c>
      <c r="J26" s="12">
        <v>269560.74</v>
      </c>
      <c r="K26" s="12">
        <v>0</v>
      </c>
      <c r="L26" s="12">
        <v>355560.97</v>
      </c>
      <c r="M26" s="12">
        <v>0</v>
      </c>
      <c r="N26" s="11">
        <f t="shared" si="2"/>
        <v>121.68606964219231</v>
      </c>
    </row>
    <row r="27" spans="1:14" ht="19.5" x14ac:dyDescent="0.2">
      <c r="A27" s="9">
        <v>700700040000</v>
      </c>
      <c r="B27" s="9">
        <f t="shared" si="1"/>
        <v>0</v>
      </c>
      <c r="C27" s="15"/>
      <c r="D27" s="14" t="s">
        <v>205</v>
      </c>
      <c r="E27" s="14" t="s">
        <v>1</v>
      </c>
      <c r="F27" s="13" t="s">
        <v>204</v>
      </c>
      <c r="G27" s="12">
        <v>0</v>
      </c>
      <c r="H27" s="12">
        <v>1131</v>
      </c>
      <c r="I27" s="12">
        <v>1131.05</v>
      </c>
      <c r="J27" s="12">
        <v>1131.05</v>
      </c>
      <c r="K27" s="12">
        <v>0</v>
      </c>
      <c r="L27" s="12">
        <v>0</v>
      </c>
      <c r="M27" s="12">
        <v>0</v>
      </c>
      <c r="N27" s="11">
        <f t="shared" si="2"/>
        <v>100.00442086648982</v>
      </c>
    </row>
    <row r="28" spans="1:14" ht="39" x14ac:dyDescent="0.2">
      <c r="A28" s="9">
        <v>700700040950</v>
      </c>
      <c r="B28" s="9">
        <f t="shared" si="1"/>
        <v>0</v>
      </c>
      <c r="C28" s="15"/>
      <c r="D28" s="14" t="s">
        <v>1</v>
      </c>
      <c r="E28" s="14" t="s">
        <v>101</v>
      </c>
      <c r="F28" s="13" t="s">
        <v>100</v>
      </c>
      <c r="G28" s="12">
        <v>0</v>
      </c>
      <c r="H28" s="12">
        <v>1131</v>
      </c>
      <c r="I28" s="12">
        <v>1131.05</v>
      </c>
      <c r="J28" s="12">
        <v>1131.05</v>
      </c>
      <c r="K28" s="12">
        <v>0</v>
      </c>
      <c r="L28" s="12">
        <v>0</v>
      </c>
      <c r="M28" s="12">
        <v>0</v>
      </c>
      <c r="N28" s="11">
        <f t="shared" si="2"/>
        <v>100.00442086648982</v>
      </c>
    </row>
    <row r="29" spans="1:14" ht="19.5" x14ac:dyDescent="0.2">
      <c r="A29" s="9">
        <v>700700050000</v>
      </c>
      <c r="B29" s="9">
        <f t="shared" si="1"/>
        <v>0</v>
      </c>
      <c r="C29" s="15"/>
      <c r="D29" s="14" t="s">
        <v>203</v>
      </c>
      <c r="E29" s="14" t="s">
        <v>1</v>
      </c>
      <c r="F29" s="13" t="s">
        <v>202</v>
      </c>
      <c r="G29" s="12">
        <v>311800</v>
      </c>
      <c r="H29" s="12">
        <v>512585.74</v>
      </c>
      <c r="I29" s="12">
        <v>623990.66</v>
      </c>
      <c r="J29" s="12">
        <v>268429.69</v>
      </c>
      <c r="K29" s="12">
        <v>0</v>
      </c>
      <c r="L29" s="12">
        <v>355560.97</v>
      </c>
      <c r="M29" s="12">
        <v>0</v>
      </c>
      <c r="N29" s="11">
        <f t="shared" si="2"/>
        <v>121.73390933583133</v>
      </c>
    </row>
    <row r="30" spans="1:14" ht="39" x14ac:dyDescent="0.2">
      <c r="A30" s="9">
        <v>700700050470</v>
      </c>
      <c r="B30" s="9">
        <f t="shared" si="1"/>
        <v>0</v>
      </c>
      <c r="C30" s="15"/>
      <c r="D30" s="14" t="s">
        <v>1</v>
      </c>
      <c r="E30" s="14" t="s">
        <v>201</v>
      </c>
      <c r="F30" s="13" t="s">
        <v>200</v>
      </c>
      <c r="G30" s="12">
        <v>6000</v>
      </c>
      <c r="H30" s="12">
        <v>6000</v>
      </c>
      <c r="I30" s="12">
        <v>8208.94</v>
      </c>
      <c r="J30" s="12">
        <v>8208.94</v>
      </c>
      <c r="K30" s="12">
        <v>0</v>
      </c>
      <c r="L30" s="12">
        <v>0</v>
      </c>
      <c r="M30" s="12">
        <v>0</v>
      </c>
      <c r="N30" s="11">
        <f t="shared" si="2"/>
        <v>136.81566666666666</v>
      </c>
    </row>
    <row r="31" spans="1:14" ht="39" x14ac:dyDescent="0.2">
      <c r="A31" s="9">
        <v>700700050550</v>
      </c>
      <c r="B31" s="9">
        <f t="shared" si="1"/>
        <v>0</v>
      </c>
      <c r="C31" s="15"/>
      <c r="D31" s="14" t="s">
        <v>1</v>
      </c>
      <c r="E31" s="14" t="s">
        <v>199</v>
      </c>
      <c r="F31" s="13" t="s">
        <v>198</v>
      </c>
      <c r="G31" s="12">
        <v>6500</v>
      </c>
      <c r="H31" s="12">
        <v>6500</v>
      </c>
      <c r="I31" s="12">
        <v>4935.75</v>
      </c>
      <c r="J31" s="12">
        <v>4935.75</v>
      </c>
      <c r="K31" s="12">
        <v>0</v>
      </c>
      <c r="L31" s="12">
        <v>0</v>
      </c>
      <c r="M31" s="12">
        <v>0</v>
      </c>
      <c r="N31" s="11">
        <f t="shared" si="2"/>
        <v>75.934615384615384</v>
      </c>
    </row>
    <row r="32" spans="1:14" ht="97.5" x14ac:dyDescent="0.2">
      <c r="A32" s="9">
        <v>700700050750</v>
      </c>
      <c r="B32" s="9">
        <f t="shared" si="1"/>
        <v>0</v>
      </c>
      <c r="C32" s="15"/>
      <c r="D32" s="14" t="s">
        <v>1</v>
      </c>
      <c r="E32" s="14" t="s">
        <v>19</v>
      </c>
      <c r="F32" s="13" t="s">
        <v>18</v>
      </c>
      <c r="G32" s="12">
        <v>235000</v>
      </c>
      <c r="H32" s="12">
        <v>235000</v>
      </c>
      <c r="I32" s="12">
        <v>253431.51</v>
      </c>
      <c r="J32" s="12">
        <v>253431.51</v>
      </c>
      <c r="K32" s="12">
        <v>0</v>
      </c>
      <c r="L32" s="12">
        <v>0</v>
      </c>
      <c r="M32" s="12">
        <v>0</v>
      </c>
      <c r="N32" s="11">
        <f t="shared" si="2"/>
        <v>107.84319574468087</v>
      </c>
    </row>
    <row r="33" spans="1:14" ht="39" x14ac:dyDescent="0.2">
      <c r="A33" s="9">
        <v>700700050760</v>
      </c>
      <c r="B33" s="9">
        <f t="shared" si="1"/>
        <v>0</v>
      </c>
      <c r="C33" s="15"/>
      <c r="D33" s="14" t="s">
        <v>1</v>
      </c>
      <c r="E33" s="14" t="s">
        <v>197</v>
      </c>
      <c r="F33" s="13" t="s">
        <v>196</v>
      </c>
      <c r="G33" s="12">
        <v>500</v>
      </c>
      <c r="H33" s="12">
        <v>7900</v>
      </c>
      <c r="I33" s="12">
        <v>8781.32</v>
      </c>
      <c r="J33" s="12">
        <v>0</v>
      </c>
      <c r="K33" s="12">
        <v>0</v>
      </c>
      <c r="L33" s="12">
        <v>8781.32</v>
      </c>
      <c r="M33" s="12">
        <v>0</v>
      </c>
      <c r="N33" s="11">
        <f t="shared" si="2"/>
        <v>111.15594936708861</v>
      </c>
    </row>
    <row r="34" spans="1:14" ht="39" x14ac:dyDescent="0.2">
      <c r="A34" s="9">
        <v>700700050770</v>
      </c>
      <c r="B34" s="9">
        <f t="shared" si="1"/>
        <v>0</v>
      </c>
      <c r="C34" s="15"/>
      <c r="D34" s="14" t="s">
        <v>1</v>
      </c>
      <c r="E34" s="14" t="s">
        <v>195</v>
      </c>
      <c r="F34" s="13" t="s">
        <v>194</v>
      </c>
      <c r="G34" s="12">
        <v>63800</v>
      </c>
      <c r="H34" s="12">
        <v>255507.74</v>
      </c>
      <c r="I34" s="12">
        <v>346779.65</v>
      </c>
      <c r="J34" s="12">
        <v>0</v>
      </c>
      <c r="K34" s="12">
        <v>0</v>
      </c>
      <c r="L34" s="12">
        <v>346779.65</v>
      </c>
      <c r="M34" s="12">
        <v>0</v>
      </c>
      <c r="N34" s="11">
        <f t="shared" si="2"/>
        <v>135.72177891753887</v>
      </c>
    </row>
    <row r="35" spans="1:14" ht="39" x14ac:dyDescent="0.2">
      <c r="A35" s="9">
        <v>700700050910</v>
      </c>
      <c r="B35" s="9">
        <f t="shared" si="1"/>
        <v>0</v>
      </c>
      <c r="C35" s="15"/>
      <c r="D35" s="14" t="s">
        <v>1</v>
      </c>
      <c r="E35" s="14" t="s">
        <v>15</v>
      </c>
      <c r="F35" s="13" t="s">
        <v>14</v>
      </c>
      <c r="G35" s="12">
        <v>0</v>
      </c>
      <c r="H35" s="12">
        <v>1149</v>
      </c>
      <c r="I35" s="12">
        <v>1324.38</v>
      </c>
      <c r="J35" s="12">
        <v>1324.38</v>
      </c>
      <c r="K35" s="12">
        <v>0</v>
      </c>
      <c r="L35" s="12">
        <v>0</v>
      </c>
      <c r="M35" s="12">
        <v>0</v>
      </c>
      <c r="N35" s="11">
        <f t="shared" si="2"/>
        <v>115.26370757180158</v>
      </c>
    </row>
    <row r="36" spans="1:14" ht="19.5" x14ac:dyDescent="0.2">
      <c r="A36" s="9">
        <v>700700050920</v>
      </c>
      <c r="B36" s="9">
        <f t="shared" si="1"/>
        <v>0</v>
      </c>
      <c r="C36" s="15"/>
      <c r="D36" s="14" t="s">
        <v>1</v>
      </c>
      <c r="E36" s="14" t="s">
        <v>65</v>
      </c>
      <c r="F36" s="13" t="s">
        <v>64</v>
      </c>
      <c r="G36" s="12">
        <v>0</v>
      </c>
      <c r="H36" s="12">
        <v>152</v>
      </c>
      <c r="I36" s="12">
        <v>152.04</v>
      </c>
      <c r="J36" s="12">
        <v>152.04</v>
      </c>
      <c r="K36" s="12">
        <v>0</v>
      </c>
      <c r="L36" s="12">
        <v>0</v>
      </c>
      <c r="M36" s="12">
        <v>0</v>
      </c>
      <c r="N36" s="11">
        <f t="shared" si="2"/>
        <v>100.02631578947367</v>
      </c>
    </row>
    <row r="37" spans="1:14" ht="19.5" x14ac:dyDescent="0.2">
      <c r="A37" s="9">
        <v>700700050940</v>
      </c>
      <c r="B37" s="9">
        <f t="shared" si="1"/>
        <v>0</v>
      </c>
      <c r="C37" s="15"/>
      <c r="D37" s="14" t="s">
        <v>1</v>
      </c>
      <c r="E37" s="14" t="s">
        <v>13</v>
      </c>
      <c r="F37" s="13" t="s">
        <v>12</v>
      </c>
      <c r="G37" s="12">
        <v>0</v>
      </c>
      <c r="H37" s="12">
        <v>377</v>
      </c>
      <c r="I37" s="12">
        <v>377.07</v>
      </c>
      <c r="J37" s="12">
        <v>377.07</v>
      </c>
      <c r="K37" s="12">
        <v>0</v>
      </c>
      <c r="L37" s="12">
        <v>0</v>
      </c>
      <c r="M37" s="12">
        <v>0</v>
      </c>
      <c r="N37" s="11">
        <f t="shared" si="2"/>
        <v>100.0185676392573</v>
      </c>
    </row>
    <row r="38" spans="1:14" ht="19.5" x14ac:dyDescent="0.2">
      <c r="A38" s="9">
        <v>750000000000</v>
      </c>
      <c r="B38" s="9">
        <f t="shared" si="1"/>
        <v>0</v>
      </c>
      <c r="C38" s="15">
        <v>750</v>
      </c>
      <c r="D38" s="14" t="s">
        <v>1</v>
      </c>
      <c r="E38" s="14" t="s">
        <v>1</v>
      </c>
      <c r="F38" s="13" t="s">
        <v>193</v>
      </c>
      <c r="G38" s="12">
        <v>61840</v>
      </c>
      <c r="H38" s="12">
        <v>266261</v>
      </c>
      <c r="I38" s="12">
        <v>258967.61</v>
      </c>
      <c r="J38" s="12">
        <v>258967.61</v>
      </c>
      <c r="K38" s="12">
        <v>165000</v>
      </c>
      <c r="L38" s="12">
        <v>0</v>
      </c>
      <c r="M38" s="12">
        <v>0</v>
      </c>
      <c r="N38" s="11">
        <f t="shared" si="2"/>
        <v>97.260811759889734</v>
      </c>
    </row>
    <row r="39" spans="1:14" ht="19.5" x14ac:dyDescent="0.2">
      <c r="A39" s="9">
        <v>750750110000</v>
      </c>
      <c r="B39" s="9">
        <f t="shared" si="1"/>
        <v>0</v>
      </c>
      <c r="C39" s="15"/>
      <c r="D39" s="14" t="s">
        <v>192</v>
      </c>
      <c r="E39" s="14" t="s">
        <v>1</v>
      </c>
      <c r="F39" s="13" t="s">
        <v>191</v>
      </c>
      <c r="G39" s="12">
        <v>60340</v>
      </c>
      <c r="H39" s="12">
        <v>66615</v>
      </c>
      <c r="I39" s="12">
        <v>66622.75</v>
      </c>
      <c r="J39" s="12">
        <v>66622.75</v>
      </c>
      <c r="K39" s="12">
        <v>0</v>
      </c>
      <c r="L39" s="12">
        <v>0</v>
      </c>
      <c r="M39" s="12">
        <v>0</v>
      </c>
      <c r="N39" s="11">
        <f t="shared" si="2"/>
        <v>100.01163401636268</v>
      </c>
    </row>
    <row r="40" spans="1:14" ht="97.5" x14ac:dyDescent="0.2">
      <c r="A40" s="9">
        <v>750750112010</v>
      </c>
      <c r="B40" s="9">
        <f t="shared" si="1"/>
        <v>0</v>
      </c>
      <c r="C40" s="15"/>
      <c r="D40" s="14" t="s">
        <v>1</v>
      </c>
      <c r="E40" s="14" t="s">
        <v>40</v>
      </c>
      <c r="F40" s="13" t="s">
        <v>39</v>
      </c>
      <c r="G40" s="12">
        <v>60340</v>
      </c>
      <c r="H40" s="12">
        <v>66615</v>
      </c>
      <c r="I40" s="12">
        <v>66615</v>
      </c>
      <c r="J40" s="12">
        <v>66615</v>
      </c>
      <c r="K40" s="12">
        <v>0</v>
      </c>
      <c r="L40" s="12">
        <v>0</v>
      </c>
      <c r="M40" s="12">
        <v>0</v>
      </c>
      <c r="N40" s="11">
        <f t="shared" si="2"/>
        <v>100</v>
      </c>
    </row>
    <row r="41" spans="1:14" ht="58.5" x14ac:dyDescent="0.2">
      <c r="A41" s="9">
        <v>750750112360</v>
      </c>
      <c r="B41" s="9">
        <f t="shared" si="1"/>
        <v>0</v>
      </c>
      <c r="C41" s="15"/>
      <c r="D41" s="14" t="s">
        <v>1</v>
      </c>
      <c r="E41" s="14" t="s">
        <v>50</v>
      </c>
      <c r="F41" s="13" t="s">
        <v>49</v>
      </c>
      <c r="G41" s="12">
        <v>0</v>
      </c>
      <c r="H41" s="12">
        <v>0</v>
      </c>
      <c r="I41" s="12">
        <v>7.75</v>
      </c>
      <c r="J41" s="12">
        <v>7.75</v>
      </c>
      <c r="K41" s="12">
        <v>0</v>
      </c>
      <c r="L41" s="12">
        <v>0</v>
      </c>
      <c r="M41" s="12">
        <v>0</v>
      </c>
      <c r="N41" s="11" t="str">
        <f t="shared" si="2"/>
        <v>-</v>
      </c>
    </row>
    <row r="42" spans="1:14" ht="19.5" x14ac:dyDescent="0.2">
      <c r="A42" s="9">
        <v>750750220000</v>
      </c>
      <c r="B42" s="9">
        <f t="shared" si="1"/>
        <v>0</v>
      </c>
      <c r="C42" s="15"/>
      <c r="D42" s="14" t="s">
        <v>190</v>
      </c>
      <c r="E42" s="14" t="s">
        <v>1</v>
      </c>
      <c r="F42" s="13" t="s">
        <v>189</v>
      </c>
      <c r="G42" s="12">
        <v>0</v>
      </c>
      <c r="H42" s="12">
        <v>46</v>
      </c>
      <c r="I42" s="12">
        <v>62</v>
      </c>
      <c r="J42" s="12">
        <v>62</v>
      </c>
      <c r="K42" s="12">
        <v>0</v>
      </c>
      <c r="L42" s="12">
        <v>0</v>
      </c>
      <c r="M42" s="12">
        <v>0</v>
      </c>
      <c r="N42" s="11">
        <f t="shared" si="2"/>
        <v>134.78260869565219</v>
      </c>
    </row>
    <row r="43" spans="1:14" ht="19.5" x14ac:dyDescent="0.2">
      <c r="A43" s="9">
        <v>750750220940</v>
      </c>
      <c r="B43" s="9">
        <f t="shared" si="1"/>
        <v>0</v>
      </c>
      <c r="C43" s="15"/>
      <c r="D43" s="14" t="s">
        <v>1</v>
      </c>
      <c r="E43" s="14" t="s">
        <v>13</v>
      </c>
      <c r="F43" s="13" t="s">
        <v>12</v>
      </c>
      <c r="G43" s="12">
        <v>0</v>
      </c>
      <c r="H43" s="12">
        <v>20</v>
      </c>
      <c r="I43" s="12">
        <v>20</v>
      </c>
      <c r="J43" s="12">
        <v>20</v>
      </c>
      <c r="K43" s="12">
        <v>0</v>
      </c>
      <c r="L43" s="12">
        <v>0</v>
      </c>
      <c r="M43" s="12">
        <v>0</v>
      </c>
      <c r="N43" s="11">
        <f t="shared" si="2"/>
        <v>100</v>
      </c>
    </row>
    <row r="44" spans="1:14" ht="19.5" x14ac:dyDescent="0.2">
      <c r="A44" s="9">
        <v>750750220970</v>
      </c>
      <c r="B44" s="9">
        <f t="shared" si="1"/>
        <v>0</v>
      </c>
      <c r="C44" s="15"/>
      <c r="D44" s="14" t="s">
        <v>1</v>
      </c>
      <c r="E44" s="14" t="s">
        <v>9</v>
      </c>
      <c r="F44" s="13" t="s">
        <v>8</v>
      </c>
      <c r="G44" s="12">
        <v>0</v>
      </c>
      <c r="H44" s="12">
        <v>26</v>
      </c>
      <c r="I44" s="12">
        <v>42</v>
      </c>
      <c r="J44" s="12">
        <v>42</v>
      </c>
      <c r="K44" s="12">
        <v>0</v>
      </c>
      <c r="L44" s="12">
        <v>0</v>
      </c>
      <c r="M44" s="12">
        <v>0</v>
      </c>
      <c r="N44" s="11">
        <f t="shared" si="2"/>
        <v>161.53846153846155</v>
      </c>
    </row>
    <row r="45" spans="1:14" ht="19.5" x14ac:dyDescent="0.2">
      <c r="A45" s="9">
        <v>750750230000</v>
      </c>
      <c r="B45" s="9">
        <f t="shared" si="1"/>
        <v>0</v>
      </c>
      <c r="C45" s="15"/>
      <c r="D45" s="14" t="s">
        <v>188</v>
      </c>
      <c r="E45" s="14" t="s">
        <v>1</v>
      </c>
      <c r="F45" s="13" t="s">
        <v>187</v>
      </c>
      <c r="G45" s="12">
        <v>1500</v>
      </c>
      <c r="H45" s="12">
        <v>3074</v>
      </c>
      <c r="I45" s="12">
        <v>1727.86</v>
      </c>
      <c r="J45" s="12">
        <v>1727.86</v>
      </c>
      <c r="K45" s="12">
        <v>0</v>
      </c>
      <c r="L45" s="12">
        <v>0</v>
      </c>
      <c r="M45" s="12">
        <v>0</v>
      </c>
      <c r="N45" s="11">
        <f t="shared" si="2"/>
        <v>56.208848405985677</v>
      </c>
    </row>
    <row r="46" spans="1:14" ht="19.5" x14ac:dyDescent="0.2">
      <c r="A46" s="9">
        <v>750750230830</v>
      </c>
      <c r="B46" s="9">
        <f t="shared" si="1"/>
        <v>0</v>
      </c>
      <c r="C46" s="15"/>
      <c r="D46" s="14" t="s">
        <v>1</v>
      </c>
      <c r="E46" s="14" t="s">
        <v>17</v>
      </c>
      <c r="F46" s="13" t="s">
        <v>16</v>
      </c>
      <c r="G46" s="12">
        <v>1500</v>
      </c>
      <c r="H46" s="12">
        <v>1500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1">
        <f t="shared" si="2"/>
        <v>0</v>
      </c>
    </row>
    <row r="47" spans="1:14" ht="19.5" x14ac:dyDescent="0.2">
      <c r="A47" s="9">
        <v>750750230940</v>
      </c>
      <c r="B47" s="9">
        <f t="shared" si="1"/>
        <v>0</v>
      </c>
      <c r="C47" s="15"/>
      <c r="D47" s="14" t="s">
        <v>1</v>
      </c>
      <c r="E47" s="14" t="s">
        <v>13</v>
      </c>
      <c r="F47" s="13" t="s">
        <v>12</v>
      </c>
      <c r="G47" s="12">
        <v>0</v>
      </c>
      <c r="H47" s="12">
        <v>1230</v>
      </c>
      <c r="I47" s="12">
        <v>1229.8599999999999</v>
      </c>
      <c r="J47" s="12">
        <v>1229.8599999999999</v>
      </c>
      <c r="K47" s="12">
        <v>0</v>
      </c>
      <c r="L47" s="12">
        <v>0</v>
      </c>
      <c r="M47" s="12">
        <v>0</v>
      </c>
      <c r="N47" s="11">
        <f t="shared" si="2"/>
        <v>99.988617886178858</v>
      </c>
    </row>
    <row r="48" spans="1:14" ht="19.5" x14ac:dyDescent="0.2">
      <c r="A48" s="9">
        <v>750750230970</v>
      </c>
      <c r="B48" s="9">
        <f t="shared" si="1"/>
        <v>0</v>
      </c>
      <c r="C48" s="15"/>
      <c r="D48" s="14" t="s">
        <v>1</v>
      </c>
      <c r="E48" s="14" t="s">
        <v>9</v>
      </c>
      <c r="F48" s="13" t="s">
        <v>8</v>
      </c>
      <c r="G48" s="12">
        <v>0</v>
      </c>
      <c r="H48" s="12">
        <v>344</v>
      </c>
      <c r="I48" s="12">
        <v>498</v>
      </c>
      <c r="J48" s="12">
        <v>498</v>
      </c>
      <c r="K48" s="12">
        <v>0</v>
      </c>
      <c r="L48" s="12">
        <v>0</v>
      </c>
      <c r="M48" s="12">
        <v>0</v>
      </c>
      <c r="N48" s="11">
        <f t="shared" si="2"/>
        <v>144.76744186046511</v>
      </c>
    </row>
    <row r="49" spans="1:14" ht="19.5" x14ac:dyDescent="0.2">
      <c r="A49" s="9">
        <v>750750560000</v>
      </c>
      <c r="B49" s="9">
        <f t="shared" si="1"/>
        <v>0</v>
      </c>
      <c r="C49" s="15"/>
      <c r="D49" s="14" t="s">
        <v>186</v>
      </c>
      <c r="E49" s="14" t="s">
        <v>1</v>
      </c>
      <c r="F49" s="13" t="s">
        <v>185</v>
      </c>
      <c r="G49" s="12">
        <v>0</v>
      </c>
      <c r="H49" s="12">
        <v>31325</v>
      </c>
      <c r="I49" s="12">
        <v>25325</v>
      </c>
      <c r="J49" s="12">
        <v>25325</v>
      </c>
      <c r="K49" s="12">
        <v>0</v>
      </c>
      <c r="L49" s="12">
        <v>0</v>
      </c>
      <c r="M49" s="12">
        <v>0</v>
      </c>
      <c r="N49" s="11">
        <f t="shared" si="2"/>
        <v>80.845969672785316</v>
      </c>
    </row>
    <row r="50" spans="1:14" ht="97.5" x14ac:dyDescent="0.2">
      <c r="A50" s="9">
        <v>750750562010</v>
      </c>
      <c r="B50" s="9">
        <f t="shared" si="1"/>
        <v>0</v>
      </c>
      <c r="C50" s="15"/>
      <c r="D50" s="14" t="s">
        <v>1</v>
      </c>
      <c r="E50" s="14" t="s">
        <v>40</v>
      </c>
      <c r="F50" s="13" t="s">
        <v>39</v>
      </c>
      <c r="G50" s="12">
        <v>0</v>
      </c>
      <c r="H50" s="12">
        <v>31325</v>
      </c>
      <c r="I50" s="12">
        <v>25325</v>
      </c>
      <c r="J50" s="12">
        <v>25325</v>
      </c>
      <c r="K50" s="12">
        <v>0</v>
      </c>
      <c r="L50" s="12">
        <v>0</v>
      </c>
      <c r="M50" s="12">
        <v>0</v>
      </c>
      <c r="N50" s="11">
        <f t="shared" si="2"/>
        <v>80.845969672785316</v>
      </c>
    </row>
    <row r="51" spans="1:14" ht="19.5" x14ac:dyDescent="0.2">
      <c r="A51" s="9">
        <v>750750770000</v>
      </c>
      <c r="B51" s="9">
        <f t="shared" si="1"/>
        <v>0</v>
      </c>
      <c r="C51" s="15"/>
      <c r="D51" s="14" t="s">
        <v>184</v>
      </c>
      <c r="E51" s="14" t="s">
        <v>1</v>
      </c>
      <c r="F51" s="13" t="s">
        <v>183</v>
      </c>
      <c r="G51" s="12">
        <v>0</v>
      </c>
      <c r="H51" s="12">
        <v>165000</v>
      </c>
      <c r="I51" s="12">
        <v>165000</v>
      </c>
      <c r="J51" s="12">
        <v>165000</v>
      </c>
      <c r="K51" s="12">
        <v>165000</v>
      </c>
      <c r="L51" s="12">
        <v>0</v>
      </c>
      <c r="M51" s="12">
        <v>0</v>
      </c>
      <c r="N51" s="11">
        <f t="shared" si="2"/>
        <v>100</v>
      </c>
    </row>
    <row r="52" spans="1:14" ht="97.5" x14ac:dyDescent="0.2">
      <c r="A52" s="9">
        <v>750750772057</v>
      </c>
      <c r="B52" s="9">
        <f t="shared" si="1"/>
        <v>0</v>
      </c>
      <c r="C52" s="15"/>
      <c r="D52" s="14" t="s">
        <v>1</v>
      </c>
      <c r="E52" s="14" t="s">
        <v>182</v>
      </c>
      <c r="F52" s="13" t="s">
        <v>181</v>
      </c>
      <c r="G52" s="12">
        <v>0</v>
      </c>
      <c r="H52" s="12">
        <v>165000</v>
      </c>
      <c r="I52" s="12">
        <v>165000</v>
      </c>
      <c r="J52" s="12">
        <v>165000</v>
      </c>
      <c r="K52" s="12">
        <v>165000</v>
      </c>
      <c r="L52" s="12">
        <v>0</v>
      </c>
      <c r="M52" s="12">
        <v>0</v>
      </c>
      <c r="N52" s="11">
        <f t="shared" si="2"/>
        <v>100</v>
      </c>
    </row>
    <row r="53" spans="1:14" ht="39" x14ac:dyDescent="0.2">
      <c r="A53" s="9">
        <v>750750850000</v>
      </c>
      <c r="B53" s="9">
        <f t="shared" si="1"/>
        <v>0</v>
      </c>
      <c r="C53" s="15"/>
      <c r="D53" s="14" t="s">
        <v>180</v>
      </c>
      <c r="E53" s="14" t="s">
        <v>1</v>
      </c>
      <c r="F53" s="13" t="s">
        <v>179</v>
      </c>
      <c r="G53" s="12">
        <v>0</v>
      </c>
      <c r="H53" s="12">
        <v>56</v>
      </c>
      <c r="I53" s="12">
        <v>65</v>
      </c>
      <c r="J53" s="12">
        <v>65</v>
      </c>
      <c r="K53" s="12">
        <v>0</v>
      </c>
      <c r="L53" s="12">
        <v>0</v>
      </c>
      <c r="M53" s="12">
        <v>0</v>
      </c>
      <c r="N53" s="11">
        <f t="shared" si="2"/>
        <v>116.07142857142858</v>
      </c>
    </row>
    <row r="54" spans="1:14" ht="19.5" x14ac:dyDescent="0.2">
      <c r="A54" s="9">
        <v>750750850940</v>
      </c>
      <c r="B54" s="9">
        <f t="shared" si="1"/>
        <v>0</v>
      </c>
      <c r="C54" s="15"/>
      <c r="D54" s="14" t="s">
        <v>1</v>
      </c>
      <c r="E54" s="14" t="s">
        <v>13</v>
      </c>
      <c r="F54" s="13" t="s">
        <v>12</v>
      </c>
      <c r="G54" s="12">
        <v>0</v>
      </c>
      <c r="H54" s="12">
        <v>26</v>
      </c>
      <c r="I54" s="12">
        <v>26</v>
      </c>
      <c r="J54" s="12">
        <v>26</v>
      </c>
      <c r="K54" s="12">
        <v>0</v>
      </c>
      <c r="L54" s="12">
        <v>0</v>
      </c>
      <c r="M54" s="12">
        <v>0</v>
      </c>
      <c r="N54" s="11">
        <f t="shared" si="2"/>
        <v>100</v>
      </c>
    </row>
    <row r="55" spans="1:14" ht="19.5" x14ac:dyDescent="0.2">
      <c r="A55" s="9">
        <v>750750850970</v>
      </c>
      <c r="B55" s="9">
        <f t="shared" si="1"/>
        <v>0</v>
      </c>
      <c r="C55" s="15"/>
      <c r="D55" s="14" t="s">
        <v>1</v>
      </c>
      <c r="E55" s="14" t="s">
        <v>9</v>
      </c>
      <c r="F55" s="13" t="s">
        <v>8</v>
      </c>
      <c r="G55" s="12">
        <v>0</v>
      </c>
      <c r="H55" s="12">
        <v>30</v>
      </c>
      <c r="I55" s="12">
        <v>39</v>
      </c>
      <c r="J55" s="12">
        <v>39</v>
      </c>
      <c r="K55" s="12">
        <v>0</v>
      </c>
      <c r="L55" s="12">
        <v>0</v>
      </c>
      <c r="M55" s="12">
        <v>0</v>
      </c>
      <c r="N55" s="11">
        <f t="shared" si="2"/>
        <v>130</v>
      </c>
    </row>
    <row r="56" spans="1:14" ht="19.5" x14ac:dyDescent="0.2">
      <c r="A56" s="9">
        <v>750750950000</v>
      </c>
      <c r="B56" s="9">
        <f t="shared" si="1"/>
        <v>0</v>
      </c>
      <c r="C56" s="15"/>
      <c r="D56" s="14" t="s">
        <v>178</v>
      </c>
      <c r="E56" s="14" t="s">
        <v>1</v>
      </c>
      <c r="F56" s="13" t="s">
        <v>4</v>
      </c>
      <c r="G56" s="12">
        <v>0</v>
      </c>
      <c r="H56" s="12">
        <v>145</v>
      </c>
      <c r="I56" s="12">
        <v>165</v>
      </c>
      <c r="J56" s="12">
        <v>165</v>
      </c>
      <c r="K56" s="12">
        <v>0</v>
      </c>
      <c r="L56" s="12">
        <v>0</v>
      </c>
      <c r="M56" s="12">
        <v>0</v>
      </c>
      <c r="N56" s="11">
        <f t="shared" si="2"/>
        <v>113.79310344827587</v>
      </c>
    </row>
    <row r="57" spans="1:14" ht="19.5" x14ac:dyDescent="0.2">
      <c r="A57" s="9">
        <v>750750950940</v>
      </c>
      <c r="B57" s="9">
        <f t="shared" si="1"/>
        <v>0</v>
      </c>
      <c r="C57" s="15"/>
      <c r="D57" s="14" t="s">
        <v>1</v>
      </c>
      <c r="E57" s="14" t="s">
        <v>13</v>
      </c>
      <c r="F57" s="13" t="s">
        <v>12</v>
      </c>
      <c r="G57" s="12">
        <v>0</v>
      </c>
      <c r="H57" s="12">
        <v>97</v>
      </c>
      <c r="I57" s="12">
        <v>97</v>
      </c>
      <c r="J57" s="12">
        <v>97</v>
      </c>
      <c r="K57" s="12">
        <v>0</v>
      </c>
      <c r="L57" s="12">
        <v>0</v>
      </c>
      <c r="M57" s="12">
        <v>0</v>
      </c>
      <c r="N57" s="11">
        <f t="shared" si="2"/>
        <v>100</v>
      </c>
    </row>
    <row r="58" spans="1:14" ht="19.5" x14ac:dyDescent="0.2">
      <c r="A58" s="9">
        <v>750750950970</v>
      </c>
      <c r="B58" s="9">
        <f t="shared" si="1"/>
        <v>0</v>
      </c>
      <c r="C58" s="15"/>
      <c r="D58" s="14" t="s">
        <v>1</v>
      </c>
      <c r="E58" s="14" t="s">
        <v>9</v>
      </c>
      <c r="F58" s="13" t="s">
        <v>8</v>
      </c>
      <c r="G58" s="12">
        <v>0</v>
      </c>
      <c r="H58" s="12">
        <v>48</v>
      </c>
      <c r="I58" s="12">
        <v>68</v>
      </c>
      <c r="J58" s="12">
        <v>68</v>
      </c>
      <c r="K58" s="12">
        <v>0</v>
      </c>
      <c r="L58" s="12">
        <v>0</v>
      </c>
      <c r="M58" s="12">
        <v>0</v>
      </c>
      <c r="N58" s="11">
        <f t="shared" si="2"/>
        <v>141.66666666666669</v>
      </c>
    </row>
    <row r="59" spans="1:14" ht="39" x14ac:dyDescent="0.2">
      <c r="A59" s="9">
        <v>751000000000</v>
      </c>
      <c r="B59" s="9">
        <f t="shared" si="1"/>
        <v>0</v>
      </c>
      <c r="C59" s="15">
        <v>751</v>
      </c>
      <c r="D59" s="14" t="s">
        <v>1</v>
      </c>
      <c r="E59" s="14" t="s">
        <v>1</v>
      </c>
      <c r="F59" s="13" t="s">
        <v>177</v>
      </c>
      <c r="G59" s="12">
        <v>1428</v>
      </c>
      <c r="H59" s="12">
        <v>38313</v>
      </c>
      <c r="I59" s="12">
        <v>38313</v>
      </c>
      <c r="J59" s="12">
        <v>38313</v>
      </c>
      <c r="K59" s="12">
        <v>0</v>
      </c>
      <c r="L59" s="12">
        <v>0</v>
      </c>
      <c r="M59" s="12">
        <v>0</v>
      </c>
      <c r="N59" s="11">
        <f t="shared" si="2"/>
        <v>100</v>
      </c>
    </row>
    <row r="60" spans="1:14" ht="39" x14ac:dyDescent="0.2">
      <c r="A60" s="9">
        <v>751751010000</v>
      </c>
      <c r="B60" s="9">
        <f t="shared" si="1"/>
        <v>0</v>
      </c>
      <c r="C60" s="15"/>
      <c r="D60" s="14" t="s">
        <v>176</v>
      </c>
      <c r="E60" s="14" t="s">
        <v>1</v>
      </c>
      <c r="F60" s="13" t="s">
        <v>175</v>
      </c>
      <c r="G60" s="12">
        <v>1428</v>
      </c>
      <c r="H60" s="12">
        <v>1428</v>
      </c>
      <c r="I60" s="12">
        <v>1428</v>
      </c>
      <c r="J60" s="12">
        <v>1428</v>
      </c>
      <c r="K60" s="12">
        <v>0</v>
      </c>
      <c r="L60" s="12">
        <v>0</v>
      </c>
      <c r="M60" s="12">
        <v>0</v>
      </c>
      <c r="N60" s="11">
        <f t="shared" si="2"/>
        <v>100</v>
      </c>
    </row>
    <row r="61" spans="1:14" ht="97.5" x14ac:dyDescent="0.2">
      <c r="A61" s="9">
        <v>751751012010</v>
      </c>
      <c r="B61" s="9">
        <f t="shared" si="1"/>
        <v>0</v>
      </c>
      <c r="C61" s="15"/>
      <c r="D61" s="14" t="s">
        <v>1</v>
      </c>
      <c r="E61" s="14" t="s">
        <v>40</v>
      </c>
      <c r="F61" s="13" t="s">
        <v>39</v>
      </c>
      <c r="G61" s="12">
        <v>1428</v>
      </c>
      <c r="H61" s="12">
        <v>1428</v>
      </c>
      <c r="I61" s="12">
        <v>1428</v>
      </c>
      <c r="J61" s="12">
        <v>1428</v>
      </c>
      <c r="K61" s="12">
        <v>0</v>
      </c>
      <c r="L61" s="12">
        <v>0</v>
      </c>
      <c r="M61" s="12">
        <v>0</v>
      </c>
      <c r="N61" s="11">
        <f t="shared" si="2"/>
        <v>100</v>
      </c>
    </row>
    <row r="62" spans="1:14" ht="19.5" x14ac:dyDescent="0.2">
      <c r="A62" s="9">
        <v>751751070000</v>
      </c>
      <c r="B62" s="9">
        <f t="shared" si="1"/>
        <v>0</v>
      </c>
      <c r="C62" s="15"/>
      <c r="D62" s="14" t="s">
        <v>174</v>
      </c>
      <c r="E62" s="14" t="s">
        <v>1</v>
      </c>
      <c r="F62" s="13" t="s">
        <v>173</v>
      </c>
      <c r="G62" s="12">
        <v>0</v>
      </c>
      <c r="H62" s="12">
        <v>36885</v>
      </c>
      <c r="I62" s="12">
        <v>36885</v>
      </c>
      <c r="J62" s="12">
        <v>36885</v>
      </c>
      <c r="K62" s="12">
        <v>0</v>
      </c>
      <c r="L62" s="12">
        <v>0</v>
      </c>
      <c r="M62" s="12">
        <v>0</v>
      </c>
      <c r="N62" s="11">
        <f t="shared" si="2"/>
        <v>100</v>
      </c>
    </row>
    <row r="63" spans="1:14" ht="97.5" x14ac:dyDescent="0.2">
      <c r="A63" s="9">
        <v>751751072010</v>
      </c>
      <c r="B63" s="9">
        <f t="shared" si="1"/>
        <v>0</v>
      </c>
      <c r="C63" s="15"/>
      <c r="D63" s="14" t="s">
        <v>1</v>
      </c>
      <c r="E63" s="14" t="s">
        <v>40</v>
      </c>
      <c r="F63" s="13" t="s">
        <v>39</v>
      </c>
      <c r="G63" s="12">
        <v>0</v>
      </c>
      <c r="H63" s="12">
        <v>36885</v>
      </c>
      <c r="I63" s="12">
        <v>36885</v>
      </c>
      <c r="J63" s="12">
        <v>36885</v>
      </c>
      <c r="K63" s="12">
        <v>0</v>
      </c>
      <c r="L63" s="12">
        <v>0</v>
      </c>
      <c r="M63" s="12">
        <v>0</v>
      </c>
      <c r="N63" s="11">
        <f t="shared" si="2"/>
        <v>100</v>
      </c>
    </row>
    <row r="64" spans="1:14" ht="39" x14ac:dyDescent="0.2">
      <c r="A64" s="9">
        <v>754000000000</v>
      </c>
      <c r="B64" s="9">
        <f t="shared" si="1"/>
        <v>0</v>
      </c>
      <c r="C64" s="15">
        <v>754</v>
      </c>
      <c r="D64" s="14" t="s">
        <v>1</v>
      </c>
      <c r="E64" s="14" t="s">
        <v>1</v>
      </c>
      <c r="F64" s="13" t="s">
        <v>172</v>
      </c>
      <c r="G64" s="12">
        <v>0</v>
      </c>
      <c r="H64" s="12">
        <v>52785</v>
      </c>
      <c r="I64" s="12">
        <v>52790.12</v>
      </c>
      <c r="J64" s="12">
        <v>52790.12</v>
      </c>
      <c r="K64" s="12">
        <v>0</v>
      </c>
      <c r="L64" s="12">
        <v>0</v>
      </c>
      <c r="M64" s="12">
        <v>0</v>
      </c>
      <c r="N64" s="11">
        <f t="shared" si="2"/>
        <v>100.00969972530076</v>
      </c>
    </row>
    <row r="65" spans="1:14" ht="19.5" x14ac:dyDescent="0.2">
      <c r="A65" s="9">
        <v>754754120000</v>
      </c>
      <c r="B65" s="9">
        <f t="shared" si="1"/>
        <v>0</v>
      </c>
      <c r="C65" s="15"/>
      <c r="D65" s="14" t="s">
        <v>171</v>
      </c>
      <c r="E65" s="14" t="s">
        <v>1</v>
      </c>
      <c r="F65" s="13" t="s">
        <v>170</v>
      </c>
      <c r="G65" s="12">
        <v>0</v>
      </c>
      <c r="H65" s="12">
        <v>52785</v>
      </c>
      <c r="I65" s="12">
        <v>52784.12</v>
      </c>
      <c r="J65" s="12">
        <v>52784.12</v>
      </c>
      <c r="K65" s="12">
        <v>0</v>
      </c>
      <c r="L65" s="12">
        <v>0</v>
      </c>
      <c r="M65" s="12">
        <v>0</v>
      </c>
      <c r="N65" s="11">
        <f t="shared" si="2"/>
        <v>99.99833285971394</v>
      </c>
    </row>
    <row r="66" spans="1:14" ht="39" x14ac:dyDescent="0.2">
      <c r="A66" s="9">
        <v>754754120950</v>
      </c>
      <c r="B66" s="9">
        <f t="shared" si="1"/>
        <v>0</v>
      </c>
      <c r="C66" s="15"/>
      <c r="D66" s="14" t="s">
        <v>1</v>
      </c>
      <c r="E66" s="14" t="s">
        <v>101</v>
      </c>
      <c r="F66" s="13" t="s">
        <v>100</v>
      </c>
      <c r="G66" s="12">
        <v>0</v>
      </c>
      <c r="H66" s="12">
        <v>52785</v>
      </c>
      <c r="I66" s="12">
        <v>52784.12</v>
      </c>
      <c r="J66" s="12">
        <v>52784.12</v>
      </c>
      <c r="K66" s="12">
        <v>0</v>
      </c>
      <c r="L66" s="12">
        <v>0</v>
      </c>
      <c r="M66" s="12">
        <v>0</v>
      </c>
      <c r="N66" s="11">
        <f t="shared" si="2"/>
        <v>99.99833285971394</v>
      </c>
    </row>
    <row r="67" spans="1:14" ht="19.5" x14ac:dyDescent="0.2">
      <c r="A67" s="9">
        <v>754754210000</v>
      </c>
      <c r="B67" s="9">
        <f t="shared" si="1"/>
        <v>0</v>
      </c>
      <c r="C67" s="15"/>
      <c r="D67" s="14" t="s">
        <v>169</v>
      </c>
      <c r="E67" s="14" t="s">
        <v>1</v>
      </c>
      <c r="F67" s="13" t="s">
        <v>168</v>
      </c>
      <c r="G67" s="12">
        <v>0</v>
      </c>
      <c r="H67" s="12">
        <v>0</v>
      </c>
      <c r="I67" s="12">
        <v>6</v>
      </c>
      <c r="J67" s="12">
        <v>6</v>
      </c>
      <c r="K67" s="12">
        <v>0</v>
      </c>
      <c r="L67" s="12">
        <v>0</v>
      </c>
      <c r="M67" s="12">
        <v>0</v>
      </c>
      <c r="N67" s="11" t="str">
        <f t="shared" si="2"/>
        <v>-</v>
      </c>
    </row>
    <row r="68" spans="1:14" ht="19.5" x14ac:dyDescent="0.2">
      <c r="A68" s="9">
        <v>754754210970</v>
      </c>
      <c r="B68" s="9">
        <f t="shared" si="1"/>
        <v>0</v>
      </c>
      <c r="C68" s="15"/>
      <c r="D68" s="14" t="s">
        <v>1</v>
      </c>
      <c r="E68" s="14" t="s">
        <v>9</v>
      </c>
      <c r="F68" s="13" t="s">
        <v>8</v>
      </c>
      <c r="G68" s="12">
        <v>0</v>
      </c>
      <c r="H68" s="12">
        <v>0</v>
      </c>
      <c r="I68" s="12">
        <v>6</v>
      </c>
      <c r="J68" s="12">
        <v>6</v>
      </c>
      <c r="K68" s="12">
        <v>0</v>
      </c>
      <c r="L68" s="12">
        <v>0</v>
      </c>
      <c r="M68" s="12">
        <v>0</v>
      </c>
      <c r="N68" s="11" t="str">
        <f t="shared" si="2"/>
        <v>-</v>
      </c>
    </row>
    <row r="69" spans="1:14" ht="58.5" x14ac:dyDescent="0.2">
      <c r="A69" s="9">
        <v>756000000000</v>
      </c>
      <c r="B69" s="9">
        <f t="shared" si="1"/>
        <v>0</v>
      </c>
      <c r="C69" s="15">
        <v>756</v>
      </c>
      <c r="D69" s="14" t="s">
        <v>1</v>
      </c>
      <c r="E69" s="14" t="s">
        <v>1</v>
      </c>
      <c r="F69" s="13" t="s">
        <v>167</v>
      </c>
      <c r="G69" s="12">
        <v>9078286</v>
      </c>
      <c r="H69" s="12">
        <v>9092691</v>
      </c>
      <c r="I69" s="12">
        <v>9092689.2100000009</v>
      </c>
      <c r="J69" s="12">
        <v>9092689.2100000009</v>
      </c>
      <c r="K69" s="12">
        <v>0</v>
      </c>
      <c r="L69" s="12">
        <v>0</v>
      </c>
      <c r="M69" s="12">
        <v>0</v>
      </c>
      <c r="N69" s="11">
        <f t="shared" si="2"/>
        <v>99.9999803138587</v>
      </c>
    </row>
    <row r="70" spans="1:14" ht="39" x14ac:dyDescent="0.2">
      <c r="A70" s="9">
        <v>756756010000</v>
      </c>
      <c r="B70" s="9">
        <f t="shared" si="1"/>
        <v>0</v>
      </c>
      <c r="C70" s="15"/>
      <c r="D70" s="14" t="s">
        <v>166</v>
      </c>
      <c r="E70" s="14" t="s">
        <v>1</v>
      </c>
      <c r="F70" s="13" t="s">
        <v>130</v>
      </c>
      <c r="G70" s="12">
        <v>22000</v>
      </c>
      <c r="H70" s="12">
        <v>22000</v>
      </c>
      <c r="I70" s="12">
        <v>9902.1299999999992</v>
      </c>
      <c r="J70" s="12">
        <v>9902.1299999999992</v>
      </c>
      <c r="K70" s="12">
        <v>0</v>
      </c>
      <c r="L70" s="12">
        <v>0</v>
      </c>
      <c r="M70" s="12">
        <v>0</v>
      </c>
      <c r="N70" s="11">
        <f t="shared" si="2"/>
        <v>45.009681818181811</v>
      </c>
    </row>
    <row r="71" spans="1:14" ht="39" x14ac:dyDescent="0.2">
      <c r="A71" s="9">
        <v>756756010350</v>
      </c>
      <c r="B71" s="9">
        <f t="shared" si="1"/>
        <v>0</v>
      </c>
      <c r="C71" s="15"/>
      <c r="D71" s="14" t="s">
        <v>1</v>
      </c>
      <c r="E71" s="14" t="s">
        <v>165</v>
      </c>
      <c r="F71" s="13" t="s">
        <v>164</v>
      </c>
      <c r="G71" s="12">
        <v>22000</v>
      </c>
      <c r="H71" s="12">
        <v>22000</v>
      </c>
      <c r="I71" s="12">
        <v>9905.59</v>
      </c>
      <c r="J71" s="12">
        <v>9905.59</v>
      </c>
      <c r="K71" s="12">
        <v>0</v>
      </c>
      <c r="L71" s="12">
        <v>0</v>
      </c>
      <c r="M71" s="12">
        <v>0</v>
      </c>
      <c r="N71" s="11">
        <f t="shared" si="2"/>
        <v>45.025409090909093</v>
      </c>
    </row>
    <row r="72" spans="1:14" ht="39" x14ac:dyDescent="0.2">
      <c r="A72" s="9">
        <v>756756010910</v>
      </c>
      <c r="B72" s="9">
        <f t="shared" si="1"/>
        <v>0</v>
      </c>
      <c r="C72" s="15"/>
      <c r="D72" s="14" t="s">
        <v>1</v>
      </c>
      <c r="E72" s="14" t="s">
        <v>15</v>
      </c>
      <c r="F72" s="13" t="s">
        <v>14</v>
      </c>
      <c r="G72" s="12">
        <v>0</v>
      </c>
      <c r="H72" s="12">
        <v>0</v>
      </c>
      <c r="I72" s="12">
        <v>-3.46</v>
      </c>
      <c r="J72" s="12">
        <v>-3.46</v>
      </c>
      <c r="K72" s="12">
        <v>0</v>
      </c>
      <c r="L72" s="12">
        <v>0</v>
      </c>
      <c r="M72" s="12">
        <v>0</v>
      </c>
      <c r="N72" s="11" t="str">
        <f t="shared" si="2"/>
        <v>-</v>
      </c>
    </row>
    <row r="73" spans="1:14" ht="78" x14ac:dyDescent="0.2">
      <c r="A73" s="9">
        <v>756756150000</v>
      </c>
      <c r="B73" s="9">
        <f t="shared" si="1"/>
        <v>0</v>
      </c>
      <c r="C73" s="15"/>
      <c r="D73" s="14" t="s">
        <v>163</v>
      </c>
      <c r="E73" s="14" t="s">
        <v>1</v>
      </c>
      <c r="F73" s="13" t="s">
        <v>162</v>
      </c>
      <c r="G73" s="12">
        <v>2199590</v>
      </c>
      <c r="H73" s="12">
        <v>2199590</v>
      </c>
      <c r="I73" s="12">
        <v>2196775.0499999998</v>
      </c>
      <c r="J73" s="12">
        <v>2196775.0499999998</v>
      </c>
      <c r="K73" s="12">
        <v>0</v>
      </c>
      <c r="L73" s="12">
        <v>0</v>
      </c>
      <c r="M73" s="12">
        <v>0</v>
      </c>
      <c r="N73" s="11">
        <f t="shared" si="2"/>
        <v>99.872023877177099</v>
      </c>
    </row>
    <row r="74" spans="1:14" ht="19.5" x14ac:dyDescent="0.2">
      <c r="A74" s="9">
        <v>756756150310</v>
      </c>
      <c r="B74" s="9">
        <f t="shared" ref="B74:B137" si="3">IF(LEN(A75)=0,1,0)</f>
        <v>0</v>
      </c>
      <c r="C74" s="15"/>
      <c r="D74" s="14" t="s">
        <v>1</v>
      </c>
      <c r="E74" s="14" t="s">
        <v>159</v>
      </c>
      <c r="F74" s="13" t="s">
        <v>158</v>
      </c>
      <c r="G74" s="12">
        <v>1803930</v>
      </c>
      <c r="H74" s="12">
        <v>1803930</v>
      </c>
      <c r="I74" s="12">
        <v>1918076.85</v>
      </c>
      <c r="J74" s="12">
        <v>1918076.85</v>
      </c>
      <c r="K74" s="12">
        <v>0</v>
      </c>
      <c r="L74" s="12">
        <v>0</v>
      </c>
      <c r="M74" s="12">
        <v>0</v>
      </c>
      <c r="N74" s="11">
        <f t="shared" ref="N74:N137" si="4">IF(H74=0,"-",I74/H74*100)</f>
        <v>106.32767624020889</v>
      </c>
    </row>
    <row r="75" spans="1:14" ht="19.5" x14ac:dyDescent="0.2">
      <c r="A75" s="9">
        <v>756756150320</v>
      </c>
      <c r="B75" s="9">
        <f t="shared" si="3"/>
        <v>0</v>
      </c>
      <c r="C75" s="15"/>
      <c r="D75" s="14" t="s">
        <v>1</v>
      </c>
      <c r="E75" s="14" t="s">
        <v>157</v>
      </c>
      <c r="F75" s="13" t="s">
        <v>156</v>
      </c>
      <c r="G75" s="12">
        <v>120000</v>
      </c>
      <c r="H75" s="12">
        <v>120000</v>
      </c>
      <c r="I75" s="12">
        <v>133749</v>
      </c>
      <c r="J75" s="12">
        <v>133749</v>
      </c>
      <c r="K75" s="12">
        <v>0</v>
      </c>
      <c r="L75" s="12">
        <v>0</v>
      </c>
      <c r="M75" s="12">
        <v>0</v>
      </c>
      <c r="N75" s="11">
        <f t="shared" si="4"/>
        <v>111.45750000000001</v>
      </c>
    </row>
    <row r="76" spans="1:14" ht="19.5" x14ac:dyDescent="0.2">
      <c r="A76" s="9">
        <v>756756150330</v>
      </c>
      <c r="B76" s="9">
        <f t="shared" si="3"/>
        <v>0</v>
      </c>
      <c r="C76" s="15"/>
      <c r="D76" s="14" t="s">
        <v>1</v>
      </c>
      <c r="E76" s="14" t="s">
        <v>155</v>
      </c>
      <c r="F76" s="13" t="s">
        <v>154</v>
      </c>
      <c r="G76" s="12">
        <v>45480</v>
      </c>
      <c r="H76" s="12">
        <v>45480</v>
      </c>
      <c r="I76" s="12">
        <v>44879</v>
      </c>
      <c r="J76" s="12">
        <v>44879</v>
      </c>
      <c r="K76" s="12">
        <v>0</v>
      </c>
      <c r="L76" s="12">
        <v>0</v>
      </c>
      <c r="M76" s="12">
        <v>0</v>
      </c>
      <c r="N76" s="11">
        <f t="shared" si="4"/>
        <v>98.678540017590151</v>
      </c>
    </row>
    <row r="77" spans="1:14" ht="19.5" x14ac:dyDescent="0.2">
      <c r="A77" s="9">
        <v>756756150340</v>
      </c>
      <c r="B77" s="9">
        <f t="shared" si="3"/>
        <v>0</v>
      </c>
      <c r="C77" s="15"/>
      <c r="D77" s="14" t="s">
        <v>1</v>
      </c>
      <c r="E77" s="14" t="s">
        <v>153</v>
      </c>
      <c r="F77" s="13" t="s">
        <v>152</v>
      </c>
      <c r="G77" s="12">
        <v>134680</v>
      </c>
      <c r="H77" s="12">
        <v>134680</v>
      </c>
      <c r="I77" s="12">
        <v>97675</v>
      </c>
      <c r="J77" s="12">
        <v>97675</v>
      </c>
      <c r="K77" s="12">
        <v>0</v>
      </c>
      <c r="L77" s="12">
        <v>0</v>
      </c>
      <c r="M77" s="12">
        <v>0</v>
      </c>
      <c r="N77" s="11">
        <f t="shared" si="4"/>
        <v>72.523760023760019</v>
      </c>
    </row>
    <row r="78" spans="1:14" ht="19.5" x14ac:dyDescent="0.2">
      <c r="A78" s="9">
        <v>756756150500</v>
      </c>
      <c r="B78" s="9">
        <f t="shared" si="3"/>
        <v>0</v>
      </c>
      <c r="C78" s="15"/>
      <c r="D78" s="14" t="s">
        <v>1</v>
      </c>
      <c r="E78" s="14" t="s">
        <v>147</v>
      </c>
      <c r="F78" s="13" t="s">
        <v>146</v>
      </c>
      <c r="G78" s="12">
        <v>95000</v>
      </c>
      <c r="H78" s="12">
        <v>95000</v>
      </c>
      <c r="I78" s="12">
        <v>2210</v>
      </c>
      <c r="J78" s="12">
        <v>2210</v>
      </c>
      <c r="K78" s="12">
        <v>0</v>
      </c>
      <c r="L78" s="12">
        <v>0</v>
      </c>
      <c r="M78" s="12">
        <v>0</v>
      </c>
      <c r="N78" s="11">
        <f t="shared" si="4"/>
        <v>2.3263157894736843</v>
      </c>
    </row>
    <row r="79" spans="1:14" ht="39" x14ac:dyDescent="0.2">
      <c r="A79" s="9">
        <v>756756150640</v>
      </c>
      <c r="B79" s="9">
        <f t="shared" si="3"/>
        <v>0</v>
      </c>
      <c r="C79" s="15"/>
      <c r="D79" s="14" t="s">
        <v>1</v>
      </c>
      <c r="E79" s="14" t="s">
        <v>145</v>
      </c>
      <c r="F79" s="13" t="s">
        <v>144</v>
      </c>
      <c r="G79" s="12">
        <v>500</v>
      </c>
      <c r="H79" s="12">
        <v>500</v>
      </c>
      <c r="I79" s="12">
        <v>81.2</v>
      </c>
      <c r="J79" s="12">
        <v>81.2</v>
      </c>
      <c r="K79" s="12">
        <v>0</v>
      </c>
      <c r="L79" s="12">
        <v>0</v>
      </c>
      <c r="M79" s="12">
        <v>0</v>
      </c>
      <c r="N79" s="11">
        <f t="shared" si="4"/>
        <v>16.240000000000002</v>
      </c>
    </row>
    <row r="80" spans="1:14" ht="39" x14ac:dyDescent="0.2">
      <c r="A80" s="9">
        <v>756756150910</v>
      </c>
      <c r="B80" s="9">
        <f t="shared" si="3"/>
        <v>0</v>
      </c>
      <c r="C80" s="15"/>
      <c r="D80" s="14" t="s">
        <v>1</v>
      </c>
      <c r="E80" s="14" t="s">
        <v>15</v>
      </c>
      <c r="F80" s="13" t="s">
        <v>14</v>
      </c>
      <c r="G80" s="12">
        <v>0</v>
      </c>
      <c r="H80" s="12">
        <v>0</v>
      </c>
      <c r="I80" s="12">
        <v>104</v>
      </c>
      <c r="J80" s="12">
        <v>104</v>
      </c>
      <c r="K80" s="12">
        <v>0</v>
      </c>
      <c r="L80" s="12">
        <v>0</v>
      </c>
      <c r="M80" s="12">
        <v>0</v>
      </c>
      <c r="N80" s="11" t="str">
        <f t="shared" si="4"/>
        <v>-</v>
      </c>
    </row>
    <row r="81" spans="1:14" ht="78" x14ac:dyDescent="0.2">
      <c r="A81" s="9">
        <v>756756160000</v>
      </c>
      <c r="B81" s="9">
        <f t="shared" si="3"/>
        <v>0</v>
      </c>
      <c r="C81" s="15"/>
      <c r="D81" s="14" t="s">
        <v>161</v>
      </c>
      <c r="E81" s="14" t="s">
        <v>1</v>
      </c>
      <c r="F81" s="13" t="s">
        <v>160</v>
      </c>
      <c r="G81" s="12">
        <v>1868032</v>
      </c>
      <c r="H81" s="12">
        <v>1868032</v>
      </c>
      <c r="I81" s="12">
        <v>1923328.06</v>
      </c>
      <c r="J81" s="12">
        <v>1923328.06</v>
      </c>
      <c r="K81" s="12">
        <v>0</v>
      </c>
      <c r="L81" s="12">
        <v>0</v>
      </c>
      <c r="M81" s="12">
        <v>0</v>
      </c>
      <c r="N81" s="11">
        <f t="shared" si="4"/>
        <v>102.96012380944224</v>
      </c>
    </row>
    <row r="82" spans="1:14" ht="19.5" x14ac:dyDescent="0.2">
      <c r="A82" s="9">
        <v>756756160310</v>
      </c>
      <c r="B82" s="9">
        <f t="shared" si="3"/>
        <v>0</v>
      </c>
      <c r="C82" s="15"/>
      <c r="D82" s="14" t="s">
        <v>1</v>
      </c>
      <c r="E82" s="14" t="s">
        <v>159</v>
      </c>
      <c r="F82" s="13" t="s">
        <v>158</v>
      </c>
      <c r="G82" s="12">
        <v>1001867</v>
      </c>
      <c r="H82" s="12">
        <v>1001867</v>
      </c>
      <c r="I82" s="12">
        <v>1010302.15</v>
      </c>
      <c r="J82" s="12">
        <v>1010302.15</v>
      </c>
      <c r="K82" s="12">
        <v>0</v>
      </c>
      <c r="L82" s="12">
        <v>0</v>
      </c>
      <c r="M82" s="12">
        <v>0</v>
      </c>
      <c r="N82" s="11">
        <f t="shared" si="4"/>
        <v>100.84194309224679</v>
      </c>
    </row>
    <row r="83" spans="1:14" ht="19.5" x14ac:dyDescent="0.2">
      <c r="A83" s="9">
        <v>756756160320</v>
      </c>
      <c r="B83" s="9">
        <f t="shared" si="3"/>
        <v>0</v>
      </c>
      <c r="C83" s="15"/>
      <c r="D83" s="14" t="s">
        <v>1</v>
      </c>
      <c r="E83" s="14" t="s">
        <v>157</v>
      </c>
      <c r="F83" s="13" t="s">
        <v>156</v>
      </c>
      <c r="G83" s="12">
        <v>488200</v>
      </c>
      <c r="H83" s="12">
        <v>488200</v>
      </c>
      <c r="I83" s="12">
        <v>547415.4</v>
      </c>
      <c r="J83" s="12">
        <v>547415.4</v>
      </c>
      <c r="K83" s="12">
        <v>0</v>
      </c>
      <c r="L83" s="12">
        <v>0</v>
      </c>
      <c r="M83" s="12">
        <v>0</v>
      </c>
      <c r="N83" s="11">
        <f t="shared" si="4"/>
        <v>112.12933224088488</v>
      </c>
    </row>
    <row r="84" spans="1:14" ht="19.5" x14ac:dyDescent="0.2">
      <c r="A84" s="9">
        <v>756756160330</v>
      </c>
      <c r="B84" s="9">
        <f t="shared" si="3"/>
        <v>0</v>
      </c>
      <c r="C84" s="15"/>
      <c r="D84" s="14" t="s">
        <v>1</v>
      </c>
      <c r="E84" s="14" t="s">
        <v>155</v>
      </c>
      <c r="F84" s="13" t="s">
        <v>154</v>
      </c>
      <c r="G84" s="12">
        <v>10400</v>
      </c>
      <c r="H84" s="12">
        <v>10400</v>
      </c>
      <c r="I84" s="12">
        <v>9770.7999999999993</v>
      </c>
      <c r="J84" s="12">
        <v>9770.7999999999993</v>
      </c>
      <c r="K84" s="12">
        <v>0</v>
      </c>
      <c r="L84" s="12">
        <v>0</v>
      </c>
      <c r="M84" s="12">
        <v>0</v>
      </c>
      <c r="N84" s="11">
        <f t="shared" si="4"/>
        <v>93.949999999999989</v>
      </c>
    </row>
    <row r="85" spans="1:14" ht="19.5" x14ac:dyDescent="0.2">
      <c r="A85" s="9">
        <v>756756160340</v>
      </c>
      <c r="B85" s="9">
        <f t="shared" si="3"/>
        <v>0</v>
      </c>
      <c r="C85" s="15"/>
      <c r="D85" s="14" t="s">
        <v>1</v>
      </c>
      <c r="E85" s="14" t="s">
        <v>153</v>
      </c>
      <c r="F85" s="13" t="s">
        <v>152</v>
      </c>
      <c r="G85" s="12">
        <v>146000</v>
      </c>
      <c r="H85" s="12">
        <v>146000</v>
      </c>
      <c r="I85" s="12">
        <v>129486.7</v>
      </c>
      <c r="J85" s="12">
        <v>129486.7</v>
      </c>
      <c r="K85" s="12">
        <v>0</v>
      </c>
      <c r="L85" s="12">
        <v>0</v>
      </c>
      <c r="M85" s="12">
        <v>0</v>
      </c>
      <c r="N85" s="11">
        <f t="shared" si="4"/>
        <v>88.689520547945193</v>
      </c>
    </row>
    <row r="86" spans="1:14" ht="19.5" x14ac:dyDescent="0.2">
      <c r="A86" s="9">
        <v>756756160360</v>
      </c>
      <c r="B86" s="9">
        <f t="shared" si="3"/>
        <v>0</v>
      </c>
      <c r="C86" s="15"/>
      <c r="D86" s="14" t="s">
        <v>1</v>
      </c>
      <c r="E86" s="14" t="s">
        <v>151</v>
      </c>
      <c r="F86" s="13" t="s">
        <v>150</v>
      </c>
      <c r="G86" s="12">
        <v>6565</v>
      </c>
      <c r="H86" s="12">
        <v>6565</v>
      </c>
      <c r="I86" s="12">
        <v>10222</v>
      </c>
      <c r="J86" s="12">
        <v>10222</v>
      </c>
      <c r="K86" s="12">
        <v>0</v>
      </c>
      <c r="L86" s="12">
        <v>0</v>
      </c>
      <c r="M86" s="12">
        <v>0</v>
      </c>
      <c r="N86" s="11">
        <f t="shared" si="4"/>
        <v>155.70449352627571</v>
      </c>
    </row>
    <row r="87" spans="1:14" ht="19.5" x14ac:dyDescent="0.2">
      <c r="A87" s="9">
        <v>756756160430</v>
      </c>
      <c r="B87" s="9">
        <f t="shared" si="3"/>
        <v>0</v>
      </c>
      <c r="C87" s="15"/>
      <c r="D87" s="14" t="s">
        <v>1</v>
      </c>
      <c r="E87" s="14" t="s">
        <v>149</v>
      </c>
      <c r="F87" s="13" t="s">
        <v>148</v>
      </c>
      <c r="G87" s="12">
        <v>8000</v>
      </c>
      <c r="H87" s="12">
        <v>8000</v>
      </c>
      <c r="I87" s="12">
        <v>3590</v>
      </c>
      <c r="J87" s="12">
        <v>3590</v>
      </c>
      <c r="K87" s="12">
        <v>0</v>
      </c>
      <c r="L87" s="12">
        <v>0</v>
      </c>
      <c r="M87" s="12">
        <v>0</v>
      </c>
      <c r="N87" s="11">
        <f t="shared" si="4"/>
        <v>44.875</v>
      </c>
    </row>
    <row r="88" spans="1:14" ht="19.5" x14ac:dyDescent="0.2">
      <c r="A88" s="9">
        <v>756756160500</v>
      </c>
      <c r="B88" s="9">
        <f t="shared" si="3"/>
        <v>0</v>
      </c>
      <c r="C88" s="15"/>
      <c r="D88" s="14" t="s">
        <v>1</v>
      </c>
      <c r="E88" s="14" t="s">
        <v>147</v>
      </c>
      <c r="F88" s="13" t="s">
        <v>146</v>
      </c>
      <c r="G88" s="12">
        <v>200000</v>
      </c>
      <c r="H88" s="12">
        <v>200000</v>
      </c>
      <c r="I88" s="12">
        <v>200971.1</v>
      </c>
      <c r="J88" s="12">
        <v>200971.1</v>
      </c>
      <c r="K88" s="12">
        <v>0</v>
      </c>
      <c r="L88" s="12">
        <v>0</v>
      </c>
      <c r="M88" s="12">
        <v>0</v>
      </c>
      <c r="N88" s="11">
        <f t="shared" si="4"/>
        <v>100.48555000000002</v>
      </c>
    </row>
    <row r="89" spans="1:14" ht="39" x14ac:dyDescent="0.2">
      <c r="A89" s="9">
        <v>756756160640</v>
      </c>
      <c r="B89" s="9">
        <f t="shared" si="3"/>
        <v>0</v>
      </c>
      <c r="C89" s="15"/>
      <c r="D89" s="14" t="s">
        <v>1</v>
      </c>
      <c r="E89" s="14" t="s">
        <v>145</v>
      </c>
      <c r="F89" s="13" t="s">
        <v>144</v>
      </c>
      <c r="G89" s="12">
        <v>4000</v>
      </c>
      <c r="H89" s="12">
        <v>4000</v>
      </c>
      <c r="I89" s="12">
        <v>6124.8</v>
      </c>
      <c r="J89" s="12">
        <v>6124.8</v>
      </c>
      <c r="K89" s="12">
        <v>0</v>
      </c>
      <c r="L89" s="12">
        <v>0</v>
      </c>
      <c r="M89" s="12">
        <v>0</v>
      </c>
      <c r="N89" s="11">
        <f t="shared" si="4"/>
        <v>153.12</v>
      </c>
    </row>
    <row r="90" spans="1:14" ht="39" x14ac:dyDescent="0.2">
      <c r="A90" s="9">
        <v>756756160910</v>
      </c>
      <c r="B90" s="9">
        <f t="shared" si="3"/>
        <v>0</v>
      </c>
      <c r="C90" s="15"/>
      <c r="D90" s="14" t="s">
        <v>1</v>
      </c>
      <c r="E90" s="14" t="s">
        <v>15</v>
      </c>
      <c r="F90" s="13" t="s">
        <v>14</v>
      </c>
      <c r="G90" s="12">
        <v>3000</v>
      </c>
      <c r="H90" s="12">
        <v>3000</v>
      </c>
      <c r="I90" s="12">
        <v>5445.11</v>
      </c>
      <c r="J90" s="12">
        <v>5445.11</v>
      </c>
      <c r="K90" s="12">
        <v>0</v>
      </c>
      <c r="L90" s="12">
        <v>0</v>
      </c>
      <c r="M90" s="12">
        <v>0</v>
      </c>
      <c r="N90" s="11">
        <f t="shared" si="4"/>
        <v>181.50366666666667</v>
      </c>
    </row>
    <row r="91" spans="1:14" ht="58.5" x14ac:dyDescent="0.2">
      <c r="A91" s="9">
        <v>756756180000</v>
      </c>
      <c r="B91" s="9">
        <f t="shared" si="3"/>
        <v>0</v>
      </c>
      <c r="C91" s="15"/>
      <c r="D91" s="14" t="s">
        <v>143</v>
      </c>
      <c r="E91" s="14" t="s">
        <v>1</v>
      </c>
      <c r="F91" s="13" t="s">
        <v>142</v>
      </c>
      <c r="G91" s="12">
        <v>177000</v>
      </c>
      <c r="H91" s="12">
        <v>203464</v>
      </c>
      <c r="I91" s="12">
        <v>189671.36</v>
      </c>
      <c r="J91" s="12">
        <v>189671.36</v>
      </c>
      <c r="K91" s="12">
        <v>0</v>
      </c>
      <c r="L91" s="12">
        <v>0</v>
      </c>
      <c r="M91" s="12">
        <v>0</v>
      </c>
      <c r="N91" s="11">
        <f t="shared" si="4"/>
        <v>93.221090708921466</v>
      </c>
    </row>
    <row r="92" spans="1:14" ht="19.5" x14ac:dyDescent="0.2">
      <c r="A92" s="9">
        <v>756756180410</v>
      </c>
      <c r="B92" s="9">
        <f t="shared" si="3"/>
        <v>0</v>
      </c>
      <c r="C92" s="15"/>
      <c r="D92" s="14" t="s">
        <v>1</v>
      </c>
      <c r="E92" s="14" t="s">
        <v>141</v>
      </c>
      <c r="F92" s="13" t="s">
        <v>140</v>
      </c>
      <c r="G92" s="12">
        <v>28000</v>
      </c>
      <c r="H92" s="12">
        <v>28000</v>
      </c>
      <c r="I92" s="12">
        <v>25154</v>
      </c>
      <c r="J92" s="12">
        <v>25154</v>
      </c>
      <c r="K92" s="12">
        <v>0</v>
      </c>
      <c r="L92" s="12">
        <v>0</v>
      </c>
      <c r="M92" s="12">
        <v>0</v>
      </c>
      <c r="N92" s="11">
        <f t="shared" si="4"/>
        <v>89.835714285714289</v>
      </c>
    </row>
    <row r="93" spans="1:14" ht="19.5" x14ac:dyDescent="0.2">
      <c r="A93" s="9">
        <v>756756180460</v>
      </c>
      <c r="B93" s="9">
        <f t="shared" si="3"/>
        <v>0</v>
      </c>
      <c r="C93" s="15"/>
      <c r="D93" s="14" t="s">
        <v>1</v>
      </c>
      <c r="E93" s="14" t="s">
        <v>139</v>
      </c>
      <c r="F93" s="13" t="s">
        <v>138</v>
      </c>
      <c r="G93" s="12">
        <v>25000</v>
      </c>
      <c r="H93" s="12">
        <v>44043</v>
      </c>
      <c r="I93" s="12">
        <v>44043.97</v>
      </c>
      <c r="J93" s="12">
        <v>44043.97</v>
      </c>
      <c r="K93" s="12">
        <v>0</v>
      </c>
      <c r="L93" s="12">
        <v>0</v>
      </c>
      <c r="M93" s="12">
        <v>0</v>
      </c>
      <c r="N93" s="11">
        <f t="shared" si="4"/>
        <v>100.00220239311581</v>
      </c>
    </row>
    <row r="94" spans="1:14" ht="39" x14ac:dyDescent="0.2">
      <c r="A94" s="9">
        <v>756756180480</v>
      </c>
      <c r="B94" s="9">
        <f t="shared" si="3"/>
        <v>0</v>
      </c>
      <c r="C94" s="15"/>
      <c r="D94" s="14" t="s">
        <v>1</v>
      </c>
      <c r="E94" s="14" t="s">
        <v>137</v>
      </c>
      <c r="F94" s="13" t="s">
        <v>136</v>
      </c>
      <c r="G94" s="12">
        <v>120500</v>
      </c>
      <c r="H94" s="12">
        <v>120500</v>
      </c>
      <c r="I94" s="12">
        <v>108862.14</v>
      </c>
      <c r="J94" s="12">
        <v>108862.14</v>
      </c>
      <c r="K94" s="12">
        <v>0</v>
      </c>
      <c r="L94" s="12">
        <v>0</v>
      </c>
      <c r="M94" s="12">
        <v>0</v>
      </c>
      <c r="N94" s="11">
        <f t="shared" si="4"/>
        <v>90.342024896265556</v>
      </c>
    </row>
    <row r="95" spans="1:14" ht="58.5" x14ac:dyDescent="0.2">
      <c r="A95" s="9">
        <v>756756180490</v>
      </c>
      <c r="B95" s="9">
        <f t="shared" si="3"/>
        <v>0</v>
      </c>
      <c r="C95" s="15"/>
      <c r="D95" s="14" t="s">
        <v>1</v>
      </c>
      <c r="E95" s="14" t="s">
        <v>135</v>
      </c>
      <c r="F95" s="13" t="s">
        <v>134</v>
      </c>
      <c r="G95" s="12">
        <v>3500</v>
      </c>
      <c r="H95" s="12">
        <v>10921</v>
      </c>
      <c r="I95" s="12">
        <v>11602.25</v>
      </c>
      <c r="J95" s="12">
        <v>11602.25</v>
      </c>
      <c r="K95" s="12">
        <v>0</v>
      </c>
      <c r="L95" s="12">
        <v>0</v>
      </c>
      <c r="M95" s="12">
        <v>0</v>
      </c>
      <c r="N95" s="11">
        <f t="shared" si="4"/>
        <v>106.23798186979214</v>
      </c>
    </row>
    <row r="96" spans="1:14" ht="39" x14ac:dyDescent="0.2">
      <c r="A96" s="9">
        <v>756756180910</v>
      </c>
      <c r="B96" s="9">
        <f t="shared" si="3"/>
        <v>0</v>
      </c>
      <c r="C96" s="15"/>
      <c r="D96" s="14" t="s">
        <v>1</v>
      </c>
      <c r="E96" s="14" t="s">
        <v>15</v>
      </c>
      <c r="F96" s="13" t="s">
        <v>14</v>
      </c>
      <c r="G96" s="12">
        <v>0</v>
      </c>
      <c r="H96" s="12">
        <v>0</v>
      </c>
      <c r="I96" s="12">
        <v>9</v>
      </c>
      <c r="J96" s="12">
        <v>9</v>
      </c>
      <c r="K96" s="12">
        <v>0</v>
      </c>
      <c r="L96" s="12">
        <v>0</v>
      </c>
      <c r="M96" s="12">
        <v>0</v>
      </c>
      <c r="N96" s="11" t="str">
        <f t="shared" si="4"/>
        <v>-</v>
      </c>
    </row>
    <row r="97" spans="1:14" ht="39" x14ac:dyDescent="0.2">
      <c r="A97" s="9">
        <v>756756210000</v>
      </c>
      <c r="B97" s="9">
        <f t="shared" si="3"/>
        <v>0</v>
      </c>
      <c r="C97" s="15"/>
      <c r="D97" s="14" t="s">
        <v>133</v>
      </c>
      <c r="E97" s="14" t="s">
        <v>1</v>
      </c>
      <c r="F97" s="13" t="s">
        <v>132</v>
      </c>
      <c r="G97" s="12">
        <v>4811664</v>
      </c>
      <c r="H97" s="12">
        <v>4799530</v>
      </c>
      <c r="I97" s="12">
        <v>4772937.6100000003</v>
      </c>
      <c r="J97" s="12">
        <v>4772937.6100000003</v>
      </c>
      <c r="K97" s="12">
        <v>0</v>
      </c>
      <c r="L97" s="12">
        <v>0</v>
      </c>
      <c r="M97" s="12">
        <v>0</v>
      </c>
      <c r="N97" s="11">
        <f t="shared" si="4"/>
        <v>99.445937623058938</v>
      </c>
    </row>
    <row r="98" spans="1:14" ht="19.5" x14ac:dyDescent="0.2">
      <c r="A98" s="9">
        <v>756756210010</v>
      </c>
      <c r="B98" s="9">
        <f t="shared" si="3"/>
        <v>0</v>
      </c>
      <c r="C98" s="15"/>
      <c r="D98" s="14" t="s">
        <v>1</v>
      </c>
      <c r="E98" s="14" t="s">
        <v>131</v>
      </c>
      <c r="F98" s="13" t="s">
        <v>130</v>
      </c>
      <c r="G98" s="12">
        <v>4691664</v>
      </c>
      <c r="H98" s="12">
        <v>4679530</v>
      </c>
      <c r="I98" s="12">
        <v>4546169</v>
      </c>
      <c r="J98" s="12">
        <v>4546169</v>
      </c>
      <c r="K98" s="12">
        <v>0</v>
      </c>
      <c r="L98" s="12">
        <v>0</v>
      </c>
      <c r="M98" s="12">
        <v>0</v>
      </c>
      <c r="N98" s="11">
        <f t="shared" si="4"/>
        <v>97.150119776986159</v>
      </c>
    </row>
    <row r="99" spans="1:14" ht="19.5" x14ac:dyDescent="0.2">
      <c r="A99" s="9">
        <v>756756210020</v>
      </c>
      <c r="B99" s="9">
        <f t="shared" si="3"/>
        <v>0</v>
      </c>
      <c r="C99" s="15"/>
      <c r="D99" s="14" t="s">
        <v>1</v>
      </c>
      <c r="E99" s="14" t="s">
        <v>129</v>
      </c>
      <c r="F99" s="13" t="s">
        <v>128</v>
      </c>
      <c r="G99" s="12">
        <v>120000</v>
      </c>
      <c r="H99" s="12">
        <v>120000</v>
      </c>
      <c r="I99" s="12">
        <v>226768.61</v>
      </c>
      <c r="J99" s="12">
        <v>226768.61</v>
      </c>
      <c r="K99" s="12">
        <v>0</v>
      </c>
      <c r="L99" s="12">
        <v>0</v>
      </c>
      <c r="M99" s="12">
        <v>0</v>
      </c>
      <c r="N99" s="11">
        <f t="shared" si="4"/>
        <v>188.97384166666666</v>
      </c>
    </row>
    <row r="100" spans="1:14" ht="19.5" x14ac:dyDescent="0.2">
      <c r="A100" s="9">
        <v>756756240000</v>
      </c>
      <c r="B100" s="9">
        <f t="shared" si="3"/>
        <v>0</v>
      </c>
      <c r="C100" s="15"/>
      <c r="D100" s="14" t="s">
        <v>127</v>
      </c>
      <c r="E100" s="14" t="s">
        <v>1</v>
      </c>
      <c r="F100" s="13" t="s">
        <v>126</v>
      </c>
      <c r="G100" s="12">
        <v>0</v>
      </c>
      <c r="H100" s="12">
        <v>75</v>
      </c>
      <c r="I100" s="12">
        <v>75</v>
      </c>
      <c r="J100" s="12">
        <v>75</v>
      </c>
      <c r="K100" s="12">
        <v>0</v>
      </c>
      <c r="L100" s="12">
        <v>0</v>
      </c>
      <c r="M100" s="12">
        <v>0</v>
      </c>
      <c r="N100" s="11">
        <f t="shared" si="4"/>
        <v>100</v>
      </c>
    </row>
    <row r="101" spans="1:14" ht="19.5" x14ac:dyDescent="0.2">
      <c r="A101" s="9">
        <v>756756240740</v>
      </c>
      <c r="B101" s="9">
        <f t="shared" si="3"/>
        <v>0</v>
      </c>
      <c r="C101" s="15"/>
      <c r="D101" s="14" t="s">
        <v>1</v>
      </c>
      <c r="E101" s="14" t="s">
        <v>125</v>
      </c>
      <c r="F101" s="13" t="s">
        <v>124</v>
      </c>
      <c r="G101" s="12">
        <v>0</v>
      </c>
      <c r="H101" s="12">
        <v>75</v>
      </c>
      <c r="I101" s="12">
        <v>75</v>
      </c>
      <c r="J101" s="12">
        <v>75</v>
      </c>
      <c r="K101" s="12">
        <v>0</v>
      </c>
      <c r="L101" s="12">
        <v>0</v>
      </c>
      <c r="M101" s="12">
        <v>0</v>
      </c>
      <c r="N101" s="11">
        <f t="shared" si="4"/>
        <v>100</v>
      </c>
    </row>
    <row r="102" spans="1:14" ht="19.5" x14ac:dyDescent="0.2">
      <c r="A102" s="9">
        <v>758000000000</v>
      </c>
      <c r="B102" s="9">
        <f t="shared" si="3"/>
        <v>0</v>
      </c>
      <c r="C102" s="15">
        <v>758</v>
      </c>
      <c r="D102" s="14" t="s">
        <v>1</v>
      </c>
      <c r="E102" s="14" t="s">
        <v>1</v>
      </c>
      <c r="F102" s="13" t="s">
        <v>123</v>
      </c>
      <c r="G102" s="12">
        <v>13817800</v>
      </c>
      <c r="H102" s="12">
        <v>14821061.33</v>
      </c>
      <c r="I102" s="12">
        <v>15217728.82</v>
      </c>
      <c r="J102" s="12">
        <v>13932967.91</v>
      </c>
      <c r="K102" s="12">
        <v>0</v>
      </c>
      <c r="L102" s="12">
        <v>1284760.9099999999</v>
      </c>
      <c r="M102" s="12">
        <v>0</v>
      </c>
      <c r="N102" s="11">
        <f t="shared" si="4"/>
        <v>102.67637709046575</v>
      </c>
    </row>
    <row r="103" spans="1:14" ht="39" x14ac:dyDescent="0.2">
      <c r="A103" s="9">
        <v>758758010000</v>
      </c>
      <c r="B103" s="9">
        <f t="shared" si="3"/>
        <v>0</v>
      </c>
      <c r="C103" s="15"/>
      <c r="D103" s="14" t="s">
        <v>122</v>
      </c>
      <c r="E103" s="14" t="s">
        <v>1</v>
      </c>
      <c r="F103" s="13" t="s">
        <v>121</v>
      </c>
      <c r="G103" s="12">
        <v>9950765</v>
      </c>
      <c r="H103" s="12">
        <v>9956084</v>
      </c>
      <c r="I103" s="12">
        <v>9956084</v>
      </c>
      <c r="J103" s="12">
        <v>9956084</v>
      </c>
      <c r="K103" s="12">
        <v>0</v>
      </c>
      <c r="L103" s="12">
        <v>0</v>
      </c>
      <c r="M103" s="12">
        <v>0</v>
      </c>
      <c r="N103" s="11">
        <f t="shared" si="4"/>
        <v>100</v>
      </c>
    </row>
    <row r="104" spans="1:14" ht="19.5" x14ac:dyDescent="0.2">
      <c r="A104" s="9">
        <v>758758012920</v>
      </c>
      <c r="B104" s="9">
        <f t="shared" si="3"/>
        <v>0</v>
      </c>
      <c r="C104" s="15"/>
      <c r="D104" s="14" t="s">
        <v>1</v>
      </c>
      <c r="E104" s="14" t="s">
        <v>114</v>
      </c>
      <c r="F104" s="13" t="s">
        <v>113</v>
      </c>
      <c r="G104" s="12">
        <v>9950765</v>
      </c>
      <c r="H104" s="12">
        <v>9956084</v>
      </c>
      <c r="I104" s="12">
        <v>9956084</v>
      </c>
      <c r="J104" s="12">
        <v>9956084</v>
      </c>
      <c r="K104" s="12">
        <v>0</v>
      </c>
      <c r="L104" s="12">
        <v>0</v>
      </c>
      <c r="M104" s="12">
        <v>0</v>
      </c>
      <c r="N104" s="11">
        <f t="shared" si="4"/>
        <v>100</v>
      </c>
    </row>
    <row r="105" spans="1:14" ht="39" x14ac:dyDescent="0.2">
      <c r="A105" s="9">
        <v>758758020000</v>
      </c>
      <c r="B105" s="9">
        <f t="shared" si="3"/>
        <v>0</v>
      </c>
      <c r="C105" s="15"/>
      <c r="D105" s="14" t="s">
        <v>120</v>
      </c>
      <c r="E105" s="14" t="s">
        <v>1</v>
      </c>
      <c r="F105" s="13" t="s">
        <v>119</v>
      </c>
      <c r="G105" s="12">
        <v>0</v>
      </c>
      <c r="H105" s="12">
        <v>57902</v>
      </c>
      <c r="I105" s="12">
        <v>57902</v>
      </c>
      <c r="J105" s="12">
        <v>57902</v>
      </c>
      <c r="K105" s="12">
        <v>0</v>
      </c>
      <c r="L105" s="12">
        <v>0</v>
      </c>
      <c r="M105" s="12">
        <v>0</v>
      </c>
      <c r="N105" s="11">
        <f t="shared" si="4"/>
        <v>100</v>
      </c>
    </row>
    <row r="106" spans="1:14" ht="19.5" x14ac:dyDescent="0.2">
      <c r="A106" s="9">
        <v>758758022750</v>
      </c>
      <c r="B106" s="9">
        <f t="shared" si="3"/>
        <v>0</v>
      </c>
      <c r="C106" s="15"/>
      <c r="D106" s="14" t="s">
        <v>1</v>
      </c>
      <c r="E106" s="14" t="s">
        <v>118</v>
      </c>
      <c r="F106" s="13" t="s">
        <v>117</v>
      </c>
      <c r="G106" s="12">
        <v>0</v>
      </c>
      <c r="H106" s="12">
        <v>57902</v>
      </c>
      <c r="I106" s="12">
        <v>57902</v>
      </c>
      <c r="J106" s="12">
        <v>57902</v>
      </c>
      <c r="K106" s="12">
        <v>0</v>
      </c>
      <c r="L106" s="12">
        <v>0</v>
      </c>
      <c r="M106" s="12">
        <v>0</v>
      </c>
      <c r="N106" s="11">
        <f t="shared" si="4"/>
        <v>100</v>
      </c>
    </row>
    <row r="107" spans="1:14" ht="19.5" x14ac:dyDescent="0.2">
      <c r="A107" s="9">
        <v>758758070000</v>
      </c>
      <c r="B107" s="9">
        <f t="shared" si="3"/>
        <v>0</v>
      </c>
      <c r="C107" s="15"/>
      <c r="D107" s="14" t="s">
        <v>116</v>
      </c>
      <c r="E107" s="14" t="s">
        <v>1</v>
      </c>
      <c r="F107" s="13" t="s">
        <v>115</v>
      </c>
      <c r="G107" s="12">
        <v>3863035</v>
      </c>
      <c r="H107" s="12">
        <v>3854363</v>
      </c>
      <c r="I107" s="12">
        <v>3854363</v>
      </c>
      <c r="J107" s="12">
        <v>3854363</v>
      </c>
      <c r="K107" s="12">
        <v>0</v>
      </c>
      <c r="L107" s="12">
        <v>0</v>
      </c>
      <c r="M107" s="12">
        <v>0</v>
      </c>
      <c r="N107" s="11">
        <f t="shared" si="4"/>
        <v>100</v>
      </c>
    </row>
    <row r="108" spans="1:14" ht="19.5" x14ac:dyDescent="0.2">
      <c r="A108" s="9">
        <v>758758072920</v>
      </c>
      <c r="B108" s="9">
        <f t="shared" si="3"/>
        <v>0</v>
      </c>
      <c r="C108" s="15"/>
      <c r="D108" s="14" t="s">
        <v>1</v>
      </c>
      <c r="E108" s="14" t="s">
        <v>114</v>
      </c>
      <c r="F108" s="13" t="s">
        <v>113</v>
      </c>
      <c r="G108" s="12">
        <v>3863035</v>
      </c>
      <c r="H108" s="12">
        <v>3854363</v>
      </c>
      <c r="I108" s="12">
        <v>3854363</v>
      </c>
      <c r="J108" s="12">
        <v>3854363</v>
      </c>
      <c r="K108" s="12">
        <v>0</v>
      </c>
      <c r="L108" s="12">
        <v>0</v>
      </c>
      <c r="M108" s="12">
        <v>0</v>
      </c>
      <c r="N108" s="11">
        <f t="shared" si="4"/>
        <v>100</v>
      </c>
    </row>
    <row r="109" spans="1:14" ht="19.5" x14ac:dyDescent="0.2">
      <c r="A109" s="9">
        <v>758758140000</v>
      </c>
      <c r="B109" s="9">
        <f t="shared" si="3"/>
        <v>0</v>
      </c>
      <c r="C109" s="15"/>
      <c r="D109" s="14" t="s">
        <v>112</v>
      </c>
      <c r="E109" s="14" t="s">
        <v>1</v>
      </c>
      <c r="F109" s="13" t="s">
        <v>111</v>
      </c>
      <c r="G109" s="12">
        <v>4000</v>
      </c>
      <c r="H109" s="12">
        <v>84944.33</v>
      </c>
      <c r="I109" s="12">
        <v>81611.820000000007</v>
      </c>
      <c r="J109" s="12">
        <v>64618.91</v>
      </c>
      <c r="K109" s="12">
        <v>0</v>
      </c>
      <c r="L109" s="12">
        <v>16992.91</v>
      </c>
      <c r="M109" s="12">
        <v>0</v>
      </c>
      <c r="N109" s="11">
        <f t="shared" si="4"/>
        <v>96.07683055478806</v>
      </c>
    </row>
    <row r="110" spans="1:14" ht="19.5" x14ac:dyDescent="0.2">
      <c r="A110" s="9">
        <v>758758140920</v>
      </c>
      <c r="B110" s="9">
        <f t="shared" si="3"/>
        <v>0</v>
      </c>
      <c r="C110" s="15"/>
      <c r="D110" s="14" t="s">
        <v>1</v>
      </c>
      <c r="E110" s="14" t="s">
        <v>65</v>
      </c>
      <c r="F110" s="13" t="s">
        <v>64</v>
      </c>
      <c r="G110" s="12">
        <v>4000</v>
      </c>
      <c r="H110" s="12">
        <v>4000</v>
      </c>
      <c r="I110" s="12">
        <v>665.89</v>
      </c>
      <c r="J110" s="12">
        <v>665.89</v>
      </c>
      <c r="K110" s="12">
        <v>0</v>
      </c>
      <c r="L110" s="12">
        <v>0</v>
      </c>
      <c r="M110" s="12">
        <v>0</v>
      </c>
      <c r="N110" s="11">
        <f t="shared" si="4"/>
        <v>16.64725</v>
      </c>
    </row>
    <row r="111" spans="1:14" ht="19.5" x14ac:dyDescent="0.2">
      <c r="A111" s="9">
        <v>758758140940</v>
      </c>
      <c r="B111" s="9">
        <f t="shared" si="3"/>
        <v>0</v>
      </c>
      <c r="C111" s="15"/>
      <c r="D111" s="14" t="s">
        <v>1</v>
      </c>
      <c r="E111" s="14" t="s">
        <v>13</v>
      </c>
      <c r="F111" s="13" t="s">
        <v>12</v>
      </c>
      <c r="G111" s="12">
        <v>0</v>
      </c>
      <c r="H111" s="12">
        <v>0</v>
      </c>
      <c r="I111" s="12">
        <v>1.6</v>
      </c>
      <c r="J111" s="12">
        <v>1.6</v>
      </c>
      <c r="K111" s="12">
        <v>0</v>
      </c>
      <c r="L111" s="12">
        <v>0</v>
      </c>
      <c r="M111" s="12">
        <v>0</v>
      </c>
      <c r="N111" s="11" t="str">
        <f t="shared" si="4"/>
        <v>-</v>
      </c>
    </row>
    <row r="112" spans="1:14" ht="58.5" x14ac:dyDescent="0.2">
      <c r="A112" s="9">
        <v>758758142030</v>
      </c>
      <c r="B112" s="9">
        <f t="shared" si="3"/>
        <v>0</v>
      </c>
      <c r="C112" s="15"/>
      <c r="D112" s="14" t="s">
        <v>1</v>
      </c>
      <c r="E112" s="14" t="s">
        <v>61</v>
      </c>
      <c r="F112" s="13" t="s">
        <v>60</v>
      </c>
      <c r="G112" s="12">
        <v>0</v>
      </c>
      <c r="H112" s="12">
        <v>63951.42</v>
      </c>
      <c r="I112" s="12">
        <v>63951.42</v>
      </c>
      <c r="J112" s="12">
        <v>63951.42</v>
      </c>
      <c r="K112" s="12">
        <v>0</v>
      </c>
      <c r="L112" s="12">
        <v>0</v>
      </c>
      <c r="M112" s="12">
        <v>0</v>
      </c>
      <c r="N112" s="11">
        <f t="shared" si="4"/>
        <v>100</v>
      </c>
    </row>
    <row r="113" spans="1:14" ht="58.5" x14ac:dyDescent="0.2">
      <c r="A113" s="9">
        <v>758758146330</v>
      </c>
      <c r="B113" s="9">
        <f t="shared" si="3"/>
        <v>0</v>
      </c>
      <c r="C113" s="15"/>
      <c r="D113" s="14" t="s">
        <v>1</v>
      </c>
      <c r="E113" s="14" t="s">
        <v>110</v>
      </c>
      <c r="F113" s="13" t="s">
        <v>109</v>
      </c>
      <c r="G113" s="12">
        <v>0</v>
      </c>
      <c r="H113" s="12">
        <v>16992.91</v>
      </c>
      <c r="I113" s="12">
        <v>16992.91</v>
      </c>
      <c r="J113" s="12">
        <v>0</v>
      </c>
      <c r="K113" s="12">
        <v>0</v>
      </c>
      <c r="L113" s="12">
        <v>16992.91</v>
      </c>
      <c r="M113" s="12">
        <v>0</v>
      </c>
      <c r="N113" s="11">
        <f t="shared" si="4"/>
        <v>100</v>
      </c>
    </row>
    <row r="114" spans="1:14" ht="19.5" x14ac:dyDescent="0.2">
      <c r="A114" s="9">
        <v>758758160000</v>
      </c>
      <c r="B114" s="9">
        <f t="shared" si="3"/>
        <v>0</v>
      </c>
      <c r="C114" s="15"/>
      <c r="D114" s="14" t="s">
        <v>108</v>
      </c>
      <c r="E114" s="14" t="s">
        <v>1</v>
      </c>
      <c r="F114" s="13" t="s">
        <v>107</v>
      </c>
      <c r="G114" s="12">
        <v>0</v>
      </c>
      <c r="H114" s="12">
        <v>867768</v>
      </c>
      <c r="I114" s="12">
        <v>1267768</v>
      </c>
      <c r="J114" s="12">
        <v>0</v>
      </c>
      <c r="K114" s="12">
        <v>0</v>
      </c>
      <c r="L114" s="12">
        <v>1267768</v>
      </c>
      <c r="M114" s="12">
        <v>0</v>
      </c>
      <c r="N114" s="11">
        <f t="shared" si="4"/>
        <v>146.09526970342304</v>
      </c>
    </row>
    <row r="115" spans="1:14" ht="78" x14ac:dyDescent="0.2">
      <c r="A115" s="9">
        <v>758758166290</v>
      </c>
      <c r="B115" s="9">
        <f t="shared" si="3"/>
        <v>0</v>
      </c>
      <c r="C115" s="15"/>
      <c r="D115" s="14" t="s">
        <v>1</v>
      </c>
      <c r="E115" s="14" t="s">
        <v>106</v>
      </c>
      <c r="F115" s="13" t="s">
        <v>105</v>
      </c>
      <c r="G115" s="12">
        <v>0</v>
      </c>
      <c r="H115" s="12">
        <v>867768</v>
      </c>
      <c r="I115" s="12">
        <v>1267768</v>
      </c>
      <c r="J115" s="12">
        <v>0</v>
      </c>
      <c r="K115" s="12">
        <v>0</v>
      </c>
      <c r="L115" s="12">
        <v>1267768</v>
      </c>
      <c r="M115" s="12">
        <v>0</v>
      </c>
      <c r="N115" s="11">
        <f t="shared" si="4"/>
        <v>146.09526970342304</v>
      </c>
    </row>
    <row r="116" spans="1:14" ht="19.5" x14ac:dyDescent="0.2">
      <c r="A116" s="9">
        <v>801000000000</v>
      </c>
      <c r="B116" s="9">
        <f t="shared" si="3"/>
        <v>0</v>
      </c>
      <c r="C116" s="15">
        <v>801</v>
      </c>
      <c r="D116" s="14" t="s">
        <v>1</v>
      </c>
      <c r="E116" s="14" t="s">
        <v>1</v>
      </c>
      <c r="F116" s="13" t="s">
        <v>104</v>
      </c>
      <c r="G116" s="12">
        <v>622874</v>
      </c>
      <c r="H116" s="12">
        <v>702467.8</v>
      </c>
      <c r="I116" s="12">
        <v>715123.73</v>
      </c>
      <c r="J116" s="12">
        <v>715123.73</v>
      </c>
      <c r="K116" s="12">
        <v>0</v>
      </c>
      <c r="L116" s="12">
        <v>0</v>
      </c>
      <c r="M116" s="12">
        <v>0</v>
      </c>
      <c r="N116" s="11">
        <f t="shared" si="4"/>
        <v>101.80163845232477</v>
      </c>
    </row>
    <row r="117" spans="1:14" ht="19.5" x14ac:dyDescent="0.2">
      <c r="A117" s="9">
        <v>801801010000</v>
      </c>
      <c r="B117" s="9">
        <f t="shared" si="3"/>
        <v>0</v>
      </c>
      <c r="C117" s="15"/>
      <c r="D117" s="14" t="s">
        <v>103</v>
      </c>
      <c r="E117" s="14" t="s">
        <v>1</v>
      </c>
      <c r="F117" s="13" t="s">
        <v>102</v>
      </c>
      <c r="G117" s="12">
        <v>180</v>
      </c>
      <c r="H117" s="12">
        <v>38638</v>
      </c>
      <c r="I117" s="12">
        <v>40822.36</v>
      </c>
      <c r="J117" s="12">
        <v>40822.36</v>
      </c>
      <c r="K117" s="12">
        <v>0</v>
      </c>
      <c r="L117" s="12">
        <v>0</v>
      </c>
      <c r="M117" s="12">
        <v>0</v>
      </c>
      <c r="N117" s="11">
        <f t="shared" si="4"/>
        <v>105.65339820901703</v>
      </c>
    </row>
    <row r="118" spans="1:14" ht="19.5" x14ac:dyDescent="0.2">
      <c r="A118" s="9">
        <v>801801010690</v>
      </c>
      <c r="B118" s="9">
        <f t="shared" si="3"/>
        <v>0</v>
      </c>
      <c r="C118" s="15"/>
      <c r="D118" s="14" t="s">
        <v>1</v>
      </c>
      <c r="E118" s="14" t="s">
        <v>29</v>
      </c>
      <c r="F118" s="13" t="s">
        <v>28</v>
      </c>
      <c r="G118" s="12">
        <v>0</v>
      </c>
      <c r="H118" s="12">
        <v>54</v>
      </c>
      <c r="I118" s="12">
        <v>54</v>
      </c>
      <c r="J118" s="12">
        <v>54</v>
      </c>
      <c r="K118" s="12">
        <v>0</v>
      </c>
      <c r="L118" s="12">
        <v>0</v>
      </c>
      <c r="M118" s="12">
        <v>0</v>
      </c>
      <c r="N118" s="11">
        <f t="shared" si="4"/>
        <v>100</v>
      </c>
    </row>
    <row r="119" spans="1:14" ht="19.5" x14ac:dyDescent="0.2">
      <c r="A119" s="9">
        <v>801801010830</v>
      </c>
      <c r="B119" s="9">
        <f t="shared" si="3"/>
        <v>0</v>
      </c>
      <c r="C119" s="15"/>
      <c r="D119" s="14" t="s">
        <v>1</v>
      </c>
      <c r="E119" s="14" t="s">
        <v>17</v>
      </c>
      <c r="F119" s="13" t="s">
        <v>16</v>
      </c>
      <c r="G119" s="12">
        <v>0</v>
      </c>
      <c r="H119" s="12">
        <v>10482</v>
      </c>
      <c r="I119" s="12">
        <v>11771.27</v>
      </c>
      <c r="J119" s="12">
        <v>11771.27</v>
      </c>
      <c r="K119" s="12">
        <v>0</v>
      </c>
      <c r="L119" s="12">
        <v>0</v>
      </c>
      <c r="M119" s="12">
        <v>0</v>
      </c>
      <c r="N119" s="11">
        <f t="shared" si="4"/>
        <v>112.29984735737455</v>
      </c>
    </row>
    <row r="120" spans="1:14" ht="39" x14ac:dyDescent="0.2">
      <c r="A120" s="9">
        <v>801801010910</v>
      </c>
      <c r="B120" s="9">
        <f t="shared" si="3"/>
        <v>0</v>
      </c>
      <c r="C120" s="15"/>
      <c r="D120" s="14" t="s">
        <v>1</v>
      </c>
      <c r="E120" s="14" t="s">
        <v>15</v>
      </c>
      <c r="F120" s="13" t="s">
        <v>14</v>
      </c>
      <c r="G120" s="12">
        <v>0</v>
      </c>
      <c r="H120" s="12">
        <v>12</v>
      </c>
      <c r="I120" s="12">
        <v>11.89</v>
      </c>
      <c r="J120" s="12">
        <v>11.89</v>
      </c>
      <c r="K120" s="12">
        <v>0</v>
      </c>
      <c r="L120" s="12">
        <v>0</v>
      </c>
      <c r="M120" s="12">
        <v>0</v>
      </c>
      <c r="N120" s="11">
        <f t="shared" si="4"/>
        <v>99.083333333333329</v>
      </c>
    </row>
    <row r="121" spans="1:14" ht="19.5" x14ac:dyDescent="0.2">
      <c r="A121" s="9">
        <v>801801010920</v>
      </c>
      <c r="B121" s="9">
        <f t="shared" si="3"/>
        <v>0</v>
      </c>
      <c r="C121" s="15"/>
      <c r="D121" s="14" t="s">
        <v>1</v>
      </c>
      <c r="E121" s="14" t="s">
        <v>65</v>
      </c>
      <c r="F121" s="13" t="s">
        <v>64</v>
      </c>
      <c r="G121" s="12">
        <v>180</v>
      </c>
      <c r="H121" s="12">
        <v>180</v>
      </c>
      <c r="I121" s="12">
        <v>25.88</v>
      </c>
      <c r="J121" s="12">
        <v>25.88</v>
      </c>
      <c r="K121" s="12">
        <v>0</v>
      </c>
      <c r="L121" s="12">
        <v>0</v>
      </c>
      <c r="M121" s="12">
        <v>0</v>
      </c>
      <c r="N121" s="11">
        <f t="shared" si="4"/>
        <v>14.377777777777778</v>
      </c>
    </row>
    <row r="122" spans="1:14" ht="39" x14ac:dyDescent="0.2">
      <c r="A122" s="9">
        <v>801801010950</v>
      </c>
      <c r="B122" s="9">
        <f t="shared" si="3"/>
        <v>0</v>
      </c>
      <c r="C122" s="15"/>
      <c r="D122" s="14" t="s">
        <v>1</v>
      </c>
      <c r="E122" s="14" t="s">
        <v>101</v>
      </c>
      <c r="F122" s="13" t="s">
        <v>100</v>
      </c>
      <c r="G122" s="12">
        <v>0</v>
      </c>
      <c r="H122" s="12">
        <v>13960</v>
      </c>
      <c r="I122" s="12">
        <v>13959.32</v>
      </c>
      <c r="J122" s="12">
        <v>13959.32</v>
      </c>
      <c r="K122" s="12">
        <v>0</v>
      </c>
      <c r="L122" s="12">
        <v>0</v>
      </c>
      <c r="M122" s="12">
        <v>0</v>
      </c>
      <c r="N122" s="11">
        <f t="shared" si="4"/>
        <v>99.995128939828078</v>
      </c>
    </row>
    <row r="123" spans="1:14" ht="19.5" x14ac:dyDescent="0.2">
      <c r="A123" s="9">
        <v>801801010970</v>
      </c>
      <c r="B123" s="9">
        <f t="shared" si="3"/>
        <v>0</v>
      </c>
      <c r="C123" s="15"/>
      <c r="D123" s="14" t="s">
        <v>1</v>
      </c>
      <c r="E123" s="14" t="s">
        <v>9</v>
      </c>
      <c r="F123" s="13" t="s">
        <v>8</v>
      </c>
      <c r="G123" s="12">
        <v>0</v>
      </c>
      <c r="H123" s="12">
        <v>1950</v>
      </c>
      <c r="I123" s="12">
        <v>3000</v>
      </c>
      <c r="J123" s="12">
        <v>3000</v>
      </c>
      <c r="K123" s="12">
        <v>0</v>
      </c>
      <c r="L123" s="12">
        <v>0</v>
      </c>
      <c r="M123" s="12">
        <v>0</v>
      </c>
      <c r="N123" s="11">
        <f t="shared" si="4"/>
        <v>153.84615384615387</v>
      </c>
    </row>
    <row r="124" spans="1:14" ht="58.5" x14ac:dyDescent="0.2">
      <c r="A124" s="9">
        <v>801801012030</v>
      </c>
      <c r="B124" s="9">
        <f t="shared" si="3"/>
        <v>0</v>
      </c>
      <c r="C124" s="15"/>
      <c r="D124" s="14" t="s">
        <v>1</v>
      </c>
      <c r="E124" s="14" t="s">
        <v>61</v>
      </c>
      <c r="F124" s="13" t="s">
        <v>60</v>
      </c>
      <c r="G124" s="12">
        <v>0</v>
      </c>
      <c r="H124" s="12">
        <v>12000</v>
      </c>
      <c r="I124" s="12">
        <v>12000</v>
      </c>
      <c r="J124" s="12">
        <v>12000</v>
      </c>
      <c r="K124" s="12">
        <v>0</v>
      </c>
      <c r="L124" s="12">
        <v>0</v>
      </c>
      <c r="M124" s="12">
        <v>0</v>
      </c>
      <c r="N124" s="11">
        <f t="shared" si="4"/>
        <v>100</v>
      </c>
    </row>
    <row r="125" spans="1:14" ht="19.5" x14ac:dyDescent="0.2">
      <c r="A125" s="9">
        <v>801801040000</v>
      </c>
      <c r="B125" s="9">
        <f t="shared" si="3"/>
        <v>0</v>
      </c>
      <c r="C125" s="15"/>
      <c r="D125" s="14" t="s">
        <v>99</v>
      </c>
      <c r="E125" s="14" t="s">
        <v>1</v>
      </c>
      <c r="F125" s="13" t="s">
        <v>98</v>
      </c>
      <c r="G125" s="12">
        <v>622664</v>
      </c>
      <c r="H125" s="12">
        <v>562986</v>
      </c>
      <c r="I125" s="12">
        <v>570491.18999999994</v>
      </c>
      <c r="J125" s="12">
        <v>570491.18999999994</v>
      </c>
      <c r="K125" s="12">
        <v>0</v>
      </c>
      <c r="L125" s="12">
        <v>0</v>
      </c>
      <c r="M125" s="12">
        <v>0</v>
      </c>
      <c r="N125" s="11">
        <f t="shared" si="4"/>
        <v>101.33310419797294</v>
      </c>
    </row>
    <row r="126" spans="1:14" ht="39" x14ac:dyDescent="0.2">
      <c r="A126" s="9">
        <v>801801040660</v>
      </c>
      <c r="B126" s="9">
        <f t="shared" si="3"/>
        <v>0</v>
      </c>
      <c r="C126" s="15"/>
      <c r="D126" s="14" t="s">
        <v>1</v>
      </c>
      <c r="E126" s="14" t="s">
        <v>97</v>
      </c>
      <c r="F126" s="13" t="s">
        <v>96</v>
      </c>
      <c r="G126" s="12">
        <v>40200</v>
      </c>
      <c r="H126" s="12">
        <v>27000</v>
      </c>
      <c r="I126" s="12">
        <v>24333.5</v>
      </c>
      <c r="J126" s="12">
        <v>24333.5</v>
      </c>
      <c r="K126" s="12">
        <v>0</v>
      </c>
      <c r="L126" s="12">
        <v>0</v>
      </c>
      <c r="M126" s="12">
        <v>0</v>
      </c>
      <c r="N126" s="11">
        <f t="shared" si="4"/>
        <v>90.124074074074073</v>
      </c>
    </row>
    <row r="127" spans="1:14" ht="58.5" x14ac:dyDescent="0.2">
      <c r="A127" s="9">
        <v>801801040670</v>
      </c>
      <c r="B127" s="9">
        <f t="shared" si="3"/>
        <v>0</v>
      </c>
      <c r="C127" s="15"/>
      <c r="D127" s="14" t="s">
        <v>1</v>
      </c>
      <c r="E127" s="14" t="s">
        <v>95</v>
      </c>
      <c r="F127" s="13" t="s">
        <v>94</v>
      </c>
      <c r="G127" s="12">
        <v>174600</v>
      </c>
      <c r="H127" s="12">
        <v>120600</v>
      </c>
      <c r="I127" s="12">
        <v>112585.4</v>
      </c>
      <c r="J127" s="12">
        <v>112585.4</v>
      </c>
      <c r="K127" s="12">
        <v>0</v>
      </c>
      <c r="L127" s="12">
        <v>0</v>
      </c>
      <c r="M127" s="12">
        <v>0</v>
      </c>
      <c r="N127" s="11">
        <f t="shared" si="4"/>
        <v>93.354394693200661</v>
      </c>
    </row>
    <row r="128" spans="1:14" ht="39" x14ac:dyDescent="0.2">
      <c r="A128" s="9">
        <v>801801040910</v>
      </c>
      <c r="B128" s="9">
        <f t="shared" si="3"/>
        <v>0</v>
      </c>
      <c r="C128" s="15"/>
      <c r="D128" s="14" t="s">
        <v>1</v>
      </c>
      <c r="E128" s="14" t="s">
        <v>15</v>
      </c>
      <c r="F128" s="13" t="s">
        <v>14</v>
      </c>
      <c r="G128" s="12">
        <v>0</v>
      </c>
      <c r="H128" s="12">
        <v>1</v>
      </c>
      <c r="I128" s="12">
        <v>9.24</v>
      </c>
      <c r="J128" s="12">
        <v>9.24</v>
      </c>
      <c r="K128" s="12">
        <v>0</v>
      </c>
      <c r="L128" s="12">
        <v>0</v>
      </c>
      <c r="M128" s="12">
        <v>0</v>
      </c>
      <c r="N128" s="11">
        <f t="shared" si="4"/>
        <v>924</v>
      </c>
    </row>
    <row r="129" spans="1:14" ht="19.5" x14ac:dyDescent="0.2">
      <c r="A129" s="9">
        <v>801801040920</v>
      </c>
      <c r="B129" s="9">
        <f t="shared" si="3"/>
        <v>0</v>
      </c>
      <c r="C129" s="15"/>
      <c r="D129" s="14" t="s">
        <v>1</v>
      </c>
      <c r="E129" s="14" t="s">
        <v>65</v>
      </c>
      <c r="F129" s="13" t="s">
        <v>64</v>
      </c>
      <c r="G129" s="12">
        <v>110</v>
      </c>
      <c r="H129" s="12">
        <v>110</v>
      </c>
      <c r="I129" s="12">
        <v>14.68</v>
      </c>
      <c r="J129" s="12">
        <v>14.68</v>
      </c>
      <c r="K129" s="12">
        <v>0</v>
      </c>
      <c r="L129" s="12">
        <v>0</v>
      </c>
      <c r="M129" s="12">
        <v>0</v>
      </c>
      <c r="N129" s="11">
        <f t="shared" si="4"/>
        <v>13.345454545454546</v>
      </c>
    </row>
    <row r="130" spans="1:14" ht="19.5" x14ac:dyDescent="0.2">
      <c r="A130" s="9">
        <v>801801040940</v>
      </c>
      <c r="B130" s="9">
        <f t="shared" si="3"/>
        <v>0</v>
      </c>
      <c r="C130" s="15"/>
      <c r="D130" s="14" t="s">
        <v>1</v>
      </c>
      <c r="E130" s="14" t="s">
        <v>13</v>
      </c>
      <c r="F130" s="13" t="s">
        <v>12</v>
      </c>
      <c r="G130" s="12">
        <v>0</v>
      </c>
      <c r="H130" s="12">
        <v>26</v>
      </c>
      <c r="I130" s="12">
        <v>25.87</v>
      </c>
      <c r="J130" s="12">
        <v>25.87</v>
      </c>
      <c r="K130" s="12">
        <v>0</v>
      </c>
      <c r="L130" s="12">
        <v>0</v>
      </c>
      <c r="M130" s="12">
        <v>0</v>
      </c>
      <c r="N130" s="11">
        <f t="shared" si="4"/>
        <v>99.5</v>
      </c>
    </row>
    <row r="131" spans="1:14" ht="19.5" x14ac:dyDescent="0.2">
      <c r="A131" s="9">
        <v>801801040970</v>
      </c>
      <c r="B131" s="9">
        <f t="shared" si="3"/>
        <v>0</v>
      </c>
      <c r="C131" s="15"/>
      <c r="D131" s="14" t="s">
        <v>1</v>
      </c>
      <c r="E131" s="14" t="s">
        <v>9</v>
      </c>
      <c r="F131" s="13" t="s">
        <v>8</v>
      </c>
      <c r="G131" s="12">
        <v>347754</v>
      </c>
      <c r="H131" s="12">
        <v>8081</v>
      </c>
      <c r="I131" s="12">
        <v>8081</v>
      </c>
      <c r="J131" s="12">
        <v>8081</v>
      </c>
      <c r="K131" s="12">
        <v>0</v>
      </c>
      <c r="L131" s="12">
        <v>0</v>
      </c>
      <c r="M131" s="12">
        <v>0</v>
      </c>
      <c r="N131" s="11">
        <f t="shared" si="4"/>
        <v>100</v>
      </c>
    </row>
    <row r="132" spans="1:14" ht="58.5" x14ac:dyDescent="0.2">
      <c r="A132" s="9">
        <v>801801042030</v>
      </c>
      <c r="B132" s="9">
        <f t="shared" si="3"/>
        <v>0</v>
      </c>
      <c r="C132" s="15"/>
      <c r="D132" s="14" t="s">
        <v>1</v>
      </c>
      <c r="E132" s="14" t="s">
        <v>61</v>
      </c>
      <c r="F132" s="13" t="s">
        <v>60</v>
      </c>
      <c r="G132" s="12">
        <v>0</v>
      </c>
      <c r="H132" s="12">
        <v>347168</v>
      </c>
      <c r="I132" s="12">
        <v>347168</v>
      </c>
      <c r="J132" s="12">
        <v>347168</v>
      </c>
      <c r="K132" s="12">
        <v>0</v>
      </c>
      <c r="L132" s="12">
        <v>0</v>
      </c>
      <c r="M132" s="12">
        <v>0</v>
      </c>
      <c r="N132" s="11">
        <f t="shared" si="4"/>
        <v>100</v>
      </c>
    </row>
    <row r="133" spans="1:14" ht="58.5" x14ac:dyDescent="0.2">
      <c r="A133" s="9">
        <v>801801042310</v>
      </c>
      <c r="B133" s="9">
        <f t="shared" si="3"/>
        <v>0</v>
      </c>
      <c r="C133" s="15"/>
      <c r="D133" s="14" t="s">
        <v>1</v>
      </c>
      <c r="E133" s="14" t="s">
        <v>93</v>
      </c>
      <c r="F133" s="13" t="s">
        <v>92</v>
      </c>
      <c r="G133" s="12">
        <v>60000</v>
      </c>
      <c r="H133" s="12">
        <v>60000</v>
      </c>
      <c r="I133" s="12">
        <v>78273.5</v>
      </c>
      <c r="J133" s="12">
        <v>78273.5</v>
      </c>
      <c r="K133" s="12">
        <v>0</v>
      </c>
      <c r="L133" s="12">
        <v>0</v>
      </c>
      <c r="M133" s="12">
        <v>0</v>
      </c>
      <c r="N133" s="11">
        <f t="shared" si="4"/>
        <v>130.45583333333332</v>
      </c>
    </row>
    <row r="134" spans="1:14" ht="19.5" x14ac:dyDescent="0.2">
      <c r="A134" s="9">
        <v>801801170000</v>
      </c>
      <c r="B134" s="9">
        <f t="shared" si="3"/>
        <v>0</v>
      </c>
      <c r="C134" s="15"/>
      <c r="D134" s="14" t="s">
        <v>91</v>
      </c>
      <c r="E134" s="14" t="s">
        <v>1</v>
      </c>
      <c r="F134" s="13" t="s">
        <v>90</v>
      </c>
      <c r="G134" s="12">
        <v>0</v>
      </c>
      <c r="H134" s="12">
        <v>4752</v>
      </c>
      <c r="I134" s="12">
        <v>6315.13</v>
      </c>
      <c r="J134" s="12">
        <v>6315.13</v>
      </c>
      <c r="K134" s="12">
        <v>0</v>
      </c>
      <c r="L134" s="12">
        <v>0</v>
      </c>
      <c r="M134" s="12">
        <v>0</v>
      </c>
      <c r="N134" s="11">
        <f t="shared" si="4"/>
        <v>132.89414983164986</v>
      </c>
    </row>
    <row r="135" spans="1:14" ht="19.5" x14ac:dyDescent="0.2">
      <c r="A135" s="9">
        <v>801801170690</v>
      </c>
      <c r="B135" s="9">
        <f t="shared" si="3"/>
        <v>0</v>
      </c>
      <c r="C135" s="15"/>
      <c r="D135" s="14" t="s">
        <v>1</v>
      </c>
      <c r="E135" s="14" t="s">
        <v>29</v>
      </c>
      <c r="F135" s="13" t="s">
        <v>28</v>
      </c>
      <c r="G135" s="12">
        <v>0</v>
      </c>
      <c r="H135" s="12">
        <v>130</v>
      </c>
      <c r="I135" s="12">
        <v>208</v>
      </c>
      <c r="J135" s="12">
        <v>208</v>
      </c>
      <c r="K135" s="12">
        <v>0</v>
      </c>
      <c r="L135" s="12">
        <v>0</v>
      </c>
      <c r="M135" s="12">
        <v>0</v>
      </c>
      <c r="N135" s="11">
        <f t="shared" si="4"/>
        <v>160</v>
      </c>
    </row>
    <row r="136" spans="1:14" ht="19.5" x14ac:dyDescent="0.2">
      <c r="A136" s="9">
        <v>801801170830</v>
      </c>
      <c r="B136" s="9">
        <f t="shared" si="3"/>
        <v>0</v>
      </c>
      <c r="C136" s="15"/>
      <c r="D136" s="14" t="s">
        <v>1</v>
      </c>
      <c r="E136" s="14" t="s">
        <v>17</v>
      </c>
      <c r="F136" s="13" t="s">
        <v>16</v>
      </c>
      <c r="G136" s="12">
        <v>0</v>
      </c>
      <c r="H136" s="12">
        <v>4622</v>
      </c>
      <c r="I136" s="12">
        <v>6106.42</v>
      </c>
      <c r="J136" s="12">
        <v>6106.42</v>
      </c>
      <c r="K136" s="12">
        <v>0</v>
      </c>
      <c r="L136" s="12">
        <v>0</v>
      </c>
      <c r="M136" s="12">
        <v>0</v>
      </c>
      <c r="N136" s="11">
        <f t="shared" si="4"/>
        <v>132.11639982691477</v>
      </c>
    </row>
    <row r="137" spans="1:14" ht="39" x14ac:dyDescent="0.2">
      <c r="A137" s="9">
        <v>801801170910</v>
      </c>
      <c r="B137" s="9">
        <f t="shared" si="3"/>
        <v>0</v>
      </c>
      <c r="C137" s="15"/>
      <c r="D137" s="14" t="s">
        <v>1</v>
      </c>
      <c r="E137" s="14" t="s">
        <v>15</v>
      </c>
      <c r="F137" s="13" t="s">
        <v>14</v>
      </c>
      <c r="G137" s="12">
        <v>0</v>
      </c>
      <c r="H137" s="12">
        <v>0</v>
      </c>
      <c r="I137" s="12">
        <v>0.71</v>
      </c>
      <c r="J137" s="12">
        <v>0.71</v>
      </c>
      <c r="K137" s="12">
        <v>0</v>
      </c>
      <c r="L137" s="12">
        <v>0</v>
      </c>
      <c r="M137" s="12">
        <v>0</v>
      </c>
      <c r="N137" s="11" t="str">
        <f t="shared" si="4"/>
        <v>-</v>
      </c>
    </row>
    <row r="138" spans="1:14" ht="19.5" x14ac:dyDescent="0.2">
      <c r="A138" s="9">
        <v>801801200000</v>
      </c>
      <c r="B138" s="9">
        <f t="shared" ref="B138:B201" si="5">IF(LEN(A139)=0,1,0)</f>
        <v>0</v>
      </c>
      <c r="C138" s="15"/>
      <c r="D138" s="14" t="s">
        <v>89</v>
      </c>
      <c r="E138" s="14" t="s">
        <v>1</v>
      </c>
      <c r="F138" s="13" t="s">
        <v>88</v>
      </c>
      <c r="G138" s="12">
        <v>30</v>
      </c>
      <c r="H138" s="12">
        <v>1985</v>
      </c>
      <c r="I138" s="12">
        <v>3093.47</v>
      </c>
      <c r="J138" s="12">
        <v>3093.47</v>
      </c>
      <c r="K138" s="12">
        <v>0</v>
      </c>
      <c r="L138" s="12">
        <v>0</v>
      </c>
      <c r="M138" s="12">
        <v>0</v>
      </c>
      <c r="N138" s="11">
        <f t="shared" ref="N138:N201" si="6">IF(H138=0,"-",I138/H138*100)</f>
        <v>155.84231738035263</v>
      </c>
    </row>
    <row r="139" spans="1:14" ht="19.5" x14ac:dyDescent="0.2">
      <c r="A139" s="9">
        <v>801801200690</v>
      </c>
      <c r="B139" s="9">
        <f t="shared" si="5"/>
        <v>0</v>
      </c>
      <c r="C139" s="15"/>
      <c r="D139" s="14" t="s">
        <v>1</v>
      </c>
      <c r="E139" s="14" t="s">
        <v>29</v>
      </c>
      <c r="F139" s="13" t="s">
        <v>28</v>
      </c>
      <c r="G139" s="12">
        <v>0</v>
      </c>
      <c r="H139" s="12">
        <v>26</v>
      </c>
      <c r="I139" s="12">
        <v>26</v>
      </c>
      <c r="J139" s="12">
        <v>26</v>
      </c>
      <c r="K139" s="12">
        <v>0</v>
      </c>
      <c r="L139" s="12">
        <v>0</v>
      </c>
      <c r="M139" s="12">
        <v>0</v>
      </c>
      <c r="N139" s="11">
        <f t="shared" si="6"/>
        <v>100</v>
      </c>
    </row>
    <row r="140" spans="1:14" ht="19.5" x14ac:dyDescent="0.2">
      <c r="A140" s="9">
        <v>801801200830</v>
      </c>
      <c r="B140" s="9">
        <f t="shared" si="5"/>
        <v>0</v>
      </c>
      <c r="C140" s="15"/>
      <c r="D140" s="14" t="s">
        <v>1</v>
      </c>
      <c r="E140" s="14" t="s">
        <v>17</v>
      </c>
      <c r="F140" s="13" t="s">
        <v>16</v>
      </c>
      <c r="G140" s="12">
        <v>0</v>
      </c>
      <c r="H140" s="12">
        <v>1708</v>
      </c>
      <c r="I140" s="12">
        <v>2837.38</v>
      </c>
      <c r="J140" s="12">
        <v>2837.38</v>
      </c>
      <c r="K140" s="12">
        <v>0</v>
      </c>
      <c r="L140" s="12">
        <v>0</v>
      </c>
      <c r="M140" s="12">
        <v>0</v>
      </c>
      <c r="N140" s="11">
        <f t="shared" si="6"/>
        <v>166.12295081967216</v>
      </c>
    </row>
    <row r="141" spans="1:14" ht="19.5" x14ac:dyDescent="0.2">
      <c r="A141" s="9">
        <v>801801200920</v>
      </c>
      <c r="B141" s="9">
        <f t="shared" si="5"/>
        <v>0</v>
      </c>
      <c r="C141" s="15"/>
      <c r="D141" s="14" t="s">
        <v>1</v>
      </c>
      <c r="E141" s="14" t="s">
        <v>65</v>
      </c>
      <c r="F141" s="13" t="s">
        <v>64</v>
      </c>
      <c r="G141" s="12">
        <v>30</v>
      </c>
      <c r="H141" s="12">
        <v>30</v>
      </c>
      <c r="I141" s="12">
        <v>9.09</v>
      </c>
      <c r="J141" s="12">
        <v>9.09</v>
      </c>
      <c r="K141" s="12">
        <v>0</v>
      </c>
      <c r="L141" s="12">
        <v>0</v>
      </c>
      <c r="M141" s="12">
        <v>0</v>
      </c>
      <c r="N141" s="11">
        <f t="shared" si="6"/>
        <v>30.3</v>
      </c>
    </row>
    <row r="142" spans="1:14" ht="19.5" x14ac:dyDescent="0.2">
      <c r="A142" s="9">
        <v>801801200940</v>
      </c>
      <c r="B142" s="9">
        <f t="shared" si="5"/>
        <v>0</v>
      </c>
      <c r="C142" s="15"/>
      <c r="D142" s="14" t="s">
        <v>1</v>
      </c>
      <c r="E142" s="14" t="s">
        <v>13</v>
      </c>
      <c r="F142" s="13" t="s">
        <v>12</v>
      </c>
      <c r="G142" s="12">
        <v>0</v>
      </c>
      <c r="H142" s="12">
        <v>221</v>
      </c>
      <c r="I142" s="12">
        <v>221</v>
      </c>
      <c r="J142" s="12">
        <v>221</v>
      </c>
      <c r="K142" s="12">
        <v>0</v>
      </c>
      <c r="L142" s="12">
        <v>0</v>
      </c>
      <c r="M142" s="12">
        <v>0</v>
      </c>
      <c r="N142" s="11">
        <f t="shared" si="6"/>
        <v>100</v>
      </c>
    </row>
    <row r="143" spans="1:14" ht="58.5" x14ac:dyDescent="0.2">
      <c r="A143" s="9">
        <v>801801530000</v>
      </c>
      <c r="B143" s="9">
        <f t="shared" si="5"/>
        <v>0</v>
      </c>
      <c r="C143" s="15"/>
      <c r="D143" s="14" t="s">
        <v>87</v>
      </c>
      <c r="E143" s="14" t="s">
        <v>1</v>
      </c>
      <c r="F143" s="13" t="s">
        <v>86</v>
      </c>
      <c r="G143" s="12">
        <v>0</v>
      </c>
      <c r="H143" s="12">
        <v>81956.800000000003</v>
      </c>
      <c r="I143" s="12">
        <v>81551.58</v>
      </c>
      <c r="J143" s="12">
        <v>81551.58</v>
      </c>
      <c r="K143" s="12">
        <v>0</v>
      </c>
      <c r="L143" s="12">
        <v>0</v>
      </c>
      <c r="M143" s="12">
        <v>0</v>
      </c>
      <c r="N143" s="11">
        <f t="shared" si="6"/>
        <v>99.505568787458756</v>
      </c>
    </row>
    <row r="144" spans="1:14" ht="97.5" x14ac:dyDescent="0.2">
      <c r="A144" s="9">
        <v>801801532010</v>
      </c>
      <c r="B144" s="9">
        <f t="shared" si="5"/>
        <v>0</v>
      </c>
      <c r="C144" s="15"/>
      <c r="D144" s="14" t="s">
        <v>1</v>
      </c>
      <c r="E144" s="14" t="s">
        <v>40</v>
      </c>
      <c r="F144" s="13" t="s">
        <v>39</v>
      </c>
      <c r="G144" s="12">
        <v>0</v>
      </c>
      <c r="H144" s="12">
        <v>81956.800000000003</v>
      </c>
      <c r="I144" s="12">
        <v>81551.58</v>
      </c>
      <c r="J144" s="12">
        <v>81551.58</v>
      </c>
      <c r="K144" s="12">
        <v>0</v>
      </c>
      <c r="L144" s="12">
        <v>0</v>
      </c>
      <c r="M144" s="12">
        <v>0</v>
      </c>
      <c r="N144" s="11">
        <f t="shared" si="6"/>
        <v>99.505568787458756</v>
      </c>
    </row>
    <row r="145" spans="1:14" ht="19.5" x14ac:dyDescent="0.2">
      <c r="A145" s="9">
        <v>801801950000</v>
      </c>
      <c r="B145" s="9">
        <f t="shared" si="5"/>
        <v>0</v>
      </c>
      <c r="C145" s="15"/>
      <c r="D145" s="14" t="s">
        <v>85</v>
      </c>
      <c r="E145" s="14" t="s">
        <v>1</v>
      </c>
      <c r="F145" s="13" t="s">
        <v>4</v>
      </c>
      <c r="G145" s="12">
        <v>0</v>
      </c>
      <c r="H145" s="12">
        <v>12150</v>
      </c>
      <c r="I145" s="12">
        <v>12850</v>
      </c>
      <c r="J145" s="12">
        <v>12850</v>
      </c>
      <c r="K145" s="12">
        <v>0</v>
      </c>
      <c r="L145" s="12">
        <v>0</v>
      </c>
      <c r="M145" s="12">
        <v>0</v>
      </c>
      <c r="N145" s="11">
        <f t="shared" si="6"/>
        <v>105.76131687242798</v>
      </c>
    </row>
    <row r="146" spans="1:14" ht="39" x14ac:dyDescent="0.2">
      <c r="A146" s="9">
        <v>801801950960</v>
      </c>
      <c r="B146" s="9">
        <f t="shared" si="5"/>
        <v>0</v>
      </c>
      <c r="C146" s="15"/>
      <c r="D146" s="14" t="s">
        <v>1</v>
      </c>
      <c r="E146" s="14" t="s">
        <v>11</v>
      </c>
      <c r="F146" s="13" t="s">
        <v>10</v>
      </c>
      <c r="G146" s="12">
        <v>0</v>
      </c>
      <c r="H146" s="12">
        <v>10000</v>
      </c>
      <c r="I146" s="12">
        <v>10000</v>
      </c>
      <c r="J146" s="12">
        <v>10000</v>
      </c>
      <c r="K146" s="12">
        <v>0</v>
      </c>
      <c r="L146" s="12">
        <v>0</v>
      </c>
      <c r="M146" s="12">
        <v>0</v>
      </c>
      <c r="N146" s="11">
        <f t="shared" si="6"/>
        <v>100</v>
      </c>
    </row>
    <row r="147" spans="1:14" ht="19.5" x14ac:dyDescent="0.2">
      <c r="A147" s="9">
        <v>801801950970</v>
      </c>
      <c r="B147" s="9">
        <f t="shared" si="5"/>
        <v>0</v>
      </c>
      <c r="C147" s="15"/>
      <c r="D147" s="14" t="s">
        <v>1</v>
      </c>
      <c r="E147" s="14" t="s">
        <v>9</v>
      </c>
      <c r="F147" s="13" t="s">
        <v>8</v>
      </c>
      <c r="G147" s="12">
        <v>0</v>
      </c>
      <c r="H147" s="12">
        <v>1300</v>
      </c>
      <c r="I147" s="12">
        <v>2000</v>
      </c>
      <c r="J147" s="12">
        <v>2000</v>
      </c>
      <c r="K147" s="12">
        <v>0</v>
      </c>
      <c r="L147" s="12">
        <v>0</v>
      </c>
      <c r="M147" s="12">
        <v>0</v>
      </c>
      <c r="N147" s="11">
        <f t="shared" si="6"/>
        <v>153.84615384615387</v>
      </c>
    </row>
    <row r="148" spans="1:14" ht="39" x14ac:dyDescent="0.2">
      <c r="A148" s="9">
        <v>801801952950</v>
      </c>
      <c r="B148" s="9">
        <f t="shared" si="5"/>
        <v>0</v>
      </c>
      <c r="C148" s="15"/>
      <c r="D148" s="14" t="s">
        <v>1</v>
      </c>
      <c r="E148" s="14" t="s">
        <v>3</v>
      </c>
      <c r="F148" s="13" t="s">
        <v>2</v>
      </c>
      <c r="G148" s="12">
        <v>0</v>
      </c>
      <c r="H148" s="12">
        <v>850</v>
      </c>
      <c r="I148" s="12">
        <v>850</v>
      </c>
      <c r="J148" s="12">
        <v>850</v>
      </c>
      <c r="K148" s="12">
        <v>0</v>
      </c>
      <c r="L148" s="12">
        <v>0</v>
      </c>
      <c r="M148" s="12">
        <v>0</v>
      </c>
      <c r="N148" s="11">
        <f t="shared" si="6"/>
        <v>100</v>
      </c>
    </row>
    <row r="149" spans="1:14" ht="19.5" x14ac:dyDescent="0.2">
      <c r="A149" s="9">
        <v>852000000000</v>
      </c>
      <c r="B149" s="9">
        <f t="shared" si="5"/>
        <v>0</v>
      </c>
      <c r="C149" s="15">
        <v>852</v>
      </c>
      <c r="D149" s="14" t="s">
        <v>1</v>
      </c>
      <c r="E149" s="14" t="s">
        <v>1</v>
      </c>
      <c r="F149" s="13" t="s">
        <v>84</v>
      </c>
      <c r="G149" s="12">
        <v>154389</v>
      </c>
      <c r="H149" s="12">
        <v>306394.95</v>
      </c>
      <c r="I149" s="12">
        <v>264278.46000000002</v>
      </c>
      <c r="J149" s="12">
        <v>264278.46000000002</v>
      </c>
      <c r="K149" s="12">
        <v>0</v>
      </c>
      <c r="L149" s="12">
        <v>0</v>
      </c>
      <c r="M149" s="12">
        <v>0</v>
      </c>
      <c r="N149" s="11">
        <f t="shared" si="6"/>
        <v>86.254182714173339</v>
      </c>
    </row>
    <row r="150" spans="1:14" ht="19.5" x14ac:dyDescent="0.2">
      <c r="A150" s="9">
        <v>852852020000</v>
      </c>
      <c r="B150" s="9">
        <f t="shared" si="5"/>
        <v>0</v>
      </c>
      <c r="C150" s="15"/>
      <c r="D150" s="14" t="s">
        <v>83</v>
      </c>
      <c r="E150" s="14" t="s">
        <v>1</v>
      </c>
      <c r="F150" s="13" t="s">
        <v>82</v>
      </c>
      <c r="G150" s="12">
        <v>0</v>
      </c>
      <c r="H150" s="12">
        <v>9422</v>
      </c>
      <c r="I150" s="12">
        <v>10836.51</v>
      </c>
      <c r="J150" s="12">
        <v>10836.51</v>
      </c>
      <c r="K150" s="12">
        <v>0</v>
      </c>
      <c r="L150" s="12">
        <v>0</v>
      </c>
      <c r="M150" s="12">
        <v>0</v>
      </c>
      <c r="N150" s="11">
        <f t="shared" si="6"/>
        <v>115.01284228401613</v>
      </c>
    </row>
    <row r="151" spans="1:14" ht="19.5" x14ac:dyDescent="0.2">
      <c r="A151" s="9">
        <v>852852020830</v>
      </c>
      <c r="B151" s="9">
        <f t="shared" si="5"/>
        <v>0</v>
      </c>
      <c r="C151" s="15"/>
      <c r="D151" s="14" t="s">
        <v>1</v>
      </c>
      <c r="E151" s="14" t="s">
        <v>17</v>
      </c>
      <c r="F151" s="13" t="s">
        <v>16</v>
      </c>
      <c r="G151" s="12">
        <v>0</v>
      </c>
      <c r="H151" s="12">
        <v>9422</v>
      </c>
      <c r="I151" s="12">
        <v>10836.51</v>
      </c>
      <c r="J151" s="12">
        <v>10836.51</v>
      </c>
      <c r="K151" s="12">
        <v>0</v>
      </c>
      <c r="L151" s="12">
        <v>0</v>
      </c>
      <c r="M151" s="12">
        <v>0</v>
      </c>
      <c r="N151" s="11">
        <f t="shared" si="6"/>
        <v>115.01284228401613</v>
      </c>
    </row>
    <row r="152" spans="1:14" ht="78" x14ac:dyDescent="0.2">
      <c r="A152" s="9">
        <v>852852130000</v>
      </c>
      <c r="B152" s="9">
        <f t="shared" si="5"/>
        <v>0</v>
      </c>
      <c r="C152" s="15"/>
      <c r="D152" s="14" t="s">
        <v>81</v>
      </c>
      <c r="E152" s="14" t="s">
        <v>1</v>
      </c>
      <c r="F152" s="13" t="s">
        <v>80</v>
      </c>
      <c r="G152" s="12">
        <v>3213</v>
      </c>
      <c r="H152" s="12">
        <v>4950</v>
      </c>
      <c r="I152" s="12">
        <v>4806.99</v>
      </c>
      <c r="J152" s="12">
        <v>4806.99</v>
      </c>
      <c r="K152" s="12">
        <v>0</v>
      </c>
      <c r="L152" s="12">
        <v>0</v>
      </c>
      <c r="M152" s="12">
        <v>0</v>
      </c>
      <c r="N152" s="11">
        <f t="shared" si="6"/>
        <v>97.110909090909075</v>
      </c>
    </row>
    <row r="153" spans="1:14" ht="58.5" x14ac:dyDescent="0.2">
      <c r="A153" s="9">
        <v>852852132030</v>
      </c>
      <c r="B153" s="9">
        <f t="shared" si="5"/>
        <v>0</v>
      </c>
      <c r="C153" s="15"/>
      <c r="D153" s="14" t="s">
        <v>1</v>
      </c>
      <c r="E153" s="14" t="s">
        <v>61</v>
      </c>
      <c r="F153" s="13" t="s">
        <v>60</v>
      </c>
      <c r="G153" s="12">
        <v>3213</v>
      </c>
      <c r="H153" s="12">
        <v>4950</v>
      </c>
      <c r="I153" s="12">
        <v>4806.99</v>
      </c>
      <c r="J153" s="12">
        <v>4806.99</v>
      </c>
      <c r="K153" s="12">
        <v>0</v>
      </c>
      <c r="L153" s="12">
        <v>0</v>
      </c>
      <c r="M153" s="12">
        <v>0</v>
      </c>
      <c r="N153" s="11">
        <f t="shared" si="6"/>
        <v>97.110909090909075</v>
      </c>
    </row>
    <row r="154" spans="1:14" ht="39" x14ac:dyDescent="0.2">
      <c r="A154" s="9">
        <v>852852140000</v>
      </c>
      <c r="B154" s="9">
        <f t="shared" si="5"/>
        <v>0</v>
      </c>
      <c r="C154" s="15"/>
      <c r="D154" s="14" t="s">
        <v>79</v>
      </c>
      <c r="E154" s="14" t="s">
        <v>1</v>
      </c>
      <c r="F154" s="13" t="s">
        <v>78</v>
      </c>
      <c r="G154" s="12">
        <v>36560</v>
      </c>
      <c r="H154" s="12">
        <v>48000</v>
      </c>
      <c r="I154" s="12">
        <v>47268.43</v>
      </c>
      <c r="J154" s="12">
        <v>47268.43</v>
      </c>
      <c r="K154" s="12">
        <v>0</v>
      </c>
      <c r="L154" s="12">
        <v>0</v>
      </c>
      <c r="M154" s="12">
        <v>0</v>
      </c>
      <c r="N154" s="11">
        <f t="shared" si="6"/>
        <v>98.47589583333334</v>
      </c>
    </row>
    <row r="155" spans="1:14" ht="58.5" x14ac:dyDescent="0.2">
      <c r="A155" s="9">
        <v>852852142030</v>
      </c>
      <c r="B155" s="9">
        <f t="shared" si="5"/>
        <v>0</v>
      </c>
      <c r="C155" s="15"/>
      <c r="D155" s="14" t="s">
        <v>1</v>
      </c>
      <c r="E155" s="14" t="s">
        <v>61</v>
      </c>
      <c r="F155" s="13" t="s">
        <v>60</v>
      </c>
      <c r="G155" s="12">
        <v>36560</v>
      </c>
      <c r="H155" s="12">
        <v>48000</v>
      </c>
      <c r="I155" s="12">
        <v>47268.43</v>
      </c>
      <c r="J155" s="12">
        <v>47268.43</v>
      </c>
      <c r="K155" s="12">
        <v>0</v>
      </c>
      <c r="L155" s="12">
        <v>0</v>
      </c>
      <c r="M155" s="12">
        <v>0</v>
      </c>
      <c r="N155" s="11">
        <f t="shared" si="6"/>
        <v>98.47589583333334</v>
      </c>
    </row>
    <row r="156" spans="1:14" ht="19.5" x14ac:dyDescent="0.2">
      <c r="A156" s="9">
        <v>852852160000</v>
      </c>
      <c r="B156" s="9">
        <f t="shared" si="5"/>
        <v>0</v>
      </c>
      <c r="C156" s="15"/>
      <c r="D156" s="14" t="s">
        <v>77</v>
      </c>
      <c r="E156" s="14" t="s">
        <v>1</v>
      </c>
      <c r="F156" s="13" t="s">
        <v>76</v>
      </c>
      <c r="G156" s="12">
        <v>28081</v>
      </c>
      <c r="H156" s="12">
        <v>56600</v>
      </c>
      <c r="I156" s="12">
        <v>54577.8</v>
      </c>
      <c r="J156" s="12">
        <v>54577.8</v>
      </c>
      <c r="K156" s="12">
        <v>0</v>
      </c>
      <c r="L156" s="12">
        <v>0</v>
      </c>
      <c r="M156" s="12">
        <v>0</v>
      </c>
      <c r="N156" s="11">
        <f t="shared" si="6"/>
        <v>96.427208480565369</v>
      </c>
    </row>
    <row r="157" spans="1:14" ht="58.5" x14ac:dyDescent="0.2">
      <c r="A157" s="9">
        <v>852852162030</v>
      </c>
      <c r="B157" s="9">
        <f t="shared" si="5"/>
        <v>0</v>
      </c>
      <c r="C157" s="15"/>
      <c r="D157" s="14" t="s">
        <v>1</v>
      </c>
      <c r="E157" s="14" t="s">
        <v>61</v>
      </c>
      <c r="F157" s="13" t="s">
        <v>60</v>
      </c>
      <c r="G157" s="12">
        <v>28081</v>
      </c>
      <c r="H157" s="12">
        <v>56600</v>
      </c>
      <c r="I157" s="12">
        <v>54577.8</v>
      </c>
      <c r="J157" s="12">
        <v>54577.8</v>
      </c>
      <c r="K157" s="12">
        <v>0</v>
      </c>
      <c r="L157" s="12">
        <v>0</v>
      </c>
      <c r="M157" s="12">
        <v>0</v>
      </c>
      <c r="N157" s="11">
        <f t="shared" si="6"/>
        <v>96.427208480565369</v>
      </c>
    </row>
    <row r="158" spans="1:14" ht="19.5" x14ac:dyDescent="0.2">
      <c r="A158" s="9">
        <v>852852190000</v>
      </c>
      <c r="B158" s="9">
        <f t="shared" si="5"/>
        <v>0</v>
      </c>
      <c r="C158" s="15"/>
      <c r="D158" s="14" t="s">
        <v>75</v>
      </c>
      <c r="E158" s="14" t="s">
        <v>1</v>
      </c>
      <c r="F158" s="13" t="s">
        <v>74</v>
      </c>
      <c r="G158" s="12">
        <v>39087</v>
      </c>
      <c r="H158" s="12">
        <v>53568</v>
      </c>
      <c r="I158" s="12">
        <v>51433.83</v>
      </c>
      <c r="J158" s="12">
        <v>51433.83</v>
      </c>
      <c r="K158" s="12">
        <v>0</v>
      </c>
      <c r="L158" s="12">
        <v>0</v>
      </c>
      <c r="M158" s="12">
        <v>0</v>
      </c>
      <c r="N158" s="11">
        <f t="shared" si="6"/>
        <v>96.015961021505376</v>
      </c>
    </row>
    <row r="159" spans="1:14" ht="19.5" x14ac:dyDescent="0.2">
      <c r="A159" s="9">
        <v>852852190920</v>
      </c>
      <c r="B159" s="9">
        <f t="shared" si="5"/>
        <v>0</v>
      </c>
      <c r="C159" s="15"/>
      <c r="D159" s="14" t="s">
        <v>1</v>
      </c>
      <c r="E159" s="14" t="s">
        <v>65</v>
      </c>
      <c r="F159" s="13" t="s">
        <v>64</v>
      </c>
      <c r="G159" s="12">
        <v>600</v>
      </c>
      <c r="H159" s="12">
        <v>600</v>
      </c>
      <c r="I159" s="12">
        <v>194.3</v>
      </c>
      <c r="J159" s="12">
        <v>194.3</v>
      </c>
      <c r="K159" s="12">
        <v>0</v>
      </c>
      <c r="L159" s="12">
        <v>0</v>
      </c>
      <c r="M159" s="12">
        <v>0</v>
      </c>
      <c r="N159" s="11">
        <f t="shared" si="6"/>
        <v>32.383333333333333</v>
      </c>
    </row>
    <row r="160" spans="1:14" ht="97.5" x14ac:dyDescent="0.2">
      <c r="A160" s="9">
        <v>852852192010</v>
      </c>
      <c r="B160" s="9">
        <f t="shared" si="5"/>
        <v>0</v>
      </c>
      <c r="C160" s="15"/>
      <c r="D160" s="14" t="s">
        <v>1</v>
      </c>
      <c r="E160" s="14" t="s">
        <v>40</v>
      </c>
      <c r="F160" s="13" t="s">
        <v>39</v>
      </c>
      <c r="G160" s="12">
        <v>0</v>
      </c>
      <c r="H160" s="12">
        <v>5481</v>
      </c>
      <c r="I160" s="12">
        <v>5481</v>
      </c>
      <c r="J160" s="12">
        <v>5481</v>
      </c>
      <c r="K160" s="12">
        <v>0</v>
      </c>
      <c r="L160" s="12">
        <v>0</v>
      </c>
      <c r="M160" s="12">
        <v>0</v>
      </c>
      <c r="N160" s="11">
        <f t="shared" si="6"/>
        <v>100</v>
      </c>
    </row>
    <row r="161" spans="1:14" ht="58.5" x14ac:dyDescent="0.2">
      <c r="A161" s="9">
        <v>852852192030</v>
      </c>
      <c r="B161" s="9">
        <f t="shared" si="5"/>
        <v>0</v>
      </c>
      <c r="C161" s="15"/>
      <c r="D161" s="14" t="s">
        <v>1</v>
      </c>
      <c r="E161" s="14" t="s">
        <v>61</v>
      </c>
      <c r="F161" s="13" t="s">
        <v>60</v>
      </c>
      <c r="G161" s="12">
        <v>38487</v>
      </c>
      <c r="H161" s="12">
        <v>47487</v>
      </c>
      <c r="I161" s="12">
        <v>45758.53</v>
      </c>
      <c r="J161" s="12">
        <v>45758.53</v>
      </c>
      <c r="K161" s="12">
        <v>0</v>
      </c>
      <c r="L161" s="12">
        <v>0</v>
      </c>
      <c r="M161" s="12">
        <v>0</v>
      </c>
      <c r="N161" s="11">
        <f t="shared" si="6"/>
        <v>96.360119611683189</v>
      </c>
    </row>
    <row r="162" spans="1:14" ht="39" x14ac:dyDescent="0.2">
      <c r="A162" s="9">
        <v>852852280000</v>
      </c>
      <c r="B162" s="9">
        <f t="shared" si="5"/>
        <v>0</v>
      </c>
      <c r="C162" s="15"/>
      <c r="D162" s="14" t="s">
        <v>73</v>
      </c>
      <c r="E162" s="14" t="s">
        <v>1</v>
      </c>
      <c r="F162" s="13" t="s">
        <v>72</v>
      </c>
      <c r="G162" s="12">
        <v>47448</v>
      </c>
      <c r="H162" s="12">
        <v>46928</v>
      </c>
      <c r="I162" s="12">
        <v>43793.2</v>
      </c>
      <c r="J162" s="12">
        <v>43793.2</v>
      </c>
      <c r="K162" s="12">
        <v>0</v>
      </c>
      <c r="L162" s="12">
        <v>0</v>
      </c>
      <c r="M162" s="12">
        <v>0</v>
      </c>
      <c r="N162" s="11">
        <f t="shared" si="6"/>
        <v>93.31997954312989</v>
      </c>
    </row>
    <row r="163" spans="1:14" ht="19.5" x14ac:dyDescent="0.2">
      <c r="A163" s="9">
        <v>852852280830</v>
      </c>
      <c r="B163" s="9">
        <f t="shared" si="5"/>
        <v>0</v>
      </c>
      <c r="C163" s="15"/>
      <c r="D163" s="14" t="s">
        <v>1</v>
      </c>
      <c r="E163" s="14" t="s">
        <v>17</v>
      </c>
      <c r="F163" s="13" t="s">
        <v>16</v>
      </c>
      <c r="G163" s="12">
        <v>26928</v>
      </c>
      <c r="H163" s="12">
        <v>26928</v>
      </c>
      <c r="I163" s="12">
        <v>23793.200000000001</v>
      </c>
      <c r="J163" s="12">
        <v>23793.200000000001</v>
      </c>
      <c r="K163" s="12">
        <v>0</v>
      </c>
      <c r="L163" s="12">
        <v>0</v>
      </c>
      <c r="M163" s="12">
        <v>0</v>
      </c>
      <c r="N163" s="11">
        <f t="shared" si="6"/>
        <v>88.358585858585855</v>
      </c>
    </row>
    <row r="164" spans="1:14" ht="97.5" x14ac:dyDescent="0.2">
      <c r="A164" s="9">
        <v>852852282010</v>
      </c>
      <c r="B164" s="9">
        <f t="shared" si="5"/>
        <v>0</v>
      </c>
      <c r="C164" s="15"/>
      <c r="D164" s="14" t="s">
        <v>1</v>
      </c>
      <c r="E164" s="14" t="s">
        <v>40</v>
      </c>
      <c r="F164" s="13" t="s">
        <v>39</v>
      </c>
      <c r="G164" s="12">
        <v>20520</v>
      </c>
      <c r="H164" s="12">
        <v>20000</v>
      </c>
      <c r="I164" s="12">
        <v>20000</v>
      </c>
      <c r="J164" s="12">
        <v>20000</v>
      </c>
      <c r="K164" s="12">
        <v>0</v>
      </c>
      <c r="L164" s="12">
        <v>0</v>
      </c>
      <c r="M164" s="12">
        <v>0</v>
      </c>
      <c r="N164" s="11">
        <f t="shared" si="6"/>
        <v>100</v>
      </c>
    </row>
    <row r="165" spans="1:14" ht="19.5" x14ac:dyDescent="0.2">
      <c r="A165" s="9">
        <v>852852300000</v>
      </c>
      <c r="B165" s="9">
        <f t="shared" si="5"/>
        <v>0</v>
      </c>
      <c r="C165" s="15"/>
      <c r="D165" s="14" t="s">
        <v>71</v>
      </c>
      <c r="E165" s="14" t="s">
        <v>1</v>
      </c>
      <c r="F165" s="13" t="s">
        <v>70</v>
      </c>
      <c r="G165" s="12">
        <v>0</v>
      </c>
      <c r="H165" s="12">
        <v>30000</v>
      </c>
      <c r="I165" s="12">
        <v>10087.700000000001</v>
      </c>
      <c r="J165" s="12">
        <v>10087.700000000001</v>
      </c>
      <c r="K165" s="12">
        <v>0</v>
      </c>
      <c r="L165" s="12">
        <v>0</v>
      </c>
      <c r="M165" s="12">
        <v>0</v>
      </c>
      <c r="N165" s="11">
        <f t="shared" si="6"/>
        <v>33.625666666666667</v>
      </c>
    </row>
    <row r="166" spans="1:14" ht="58.5" x14ac:dyDescent="0.2">
      <c r="A166" s="9">
        <v>852852302030</v>
      </c>
      <c r="B166" s="9">
        <f t="shared" si="5"/>
        <v>0</v>
      </c>
      <c r="C166" s="15"/>
      <c r="D166" s="14" t="s">
        <v>1</v>
      </c>
      <c r="E166" s="14" t="s">
        <v>61</v>
      </c>
      <c r="F166" s="13" t="s">
        <v>60</v>
      </c>
      <c r="G166" s="12">
        <v>0</v>
      </c>
      <c r="H166" s="12">
        <v>30000</v>
      </c>
      <c r="I166" s="12">
        <v>10087.700000000001</v>
      </c>
      <c r="J166" s="12">
        <v>10087.700000000001</v>
      </c>
      <c r="K166" s="12">
        <v>0</v>
      </c>
      <c r="L166" s="12">
        <v>0</v>
      </c>
      <c r="M166" s="12">
        <v>0</v>
      </c>
      <c r="N166" s="11">
        <f t="shared" si="6"/>
        <v>33.625666666666667</v>
      </c>
    </row>
    <row r="167" spans="1:14" ht="19.5" x14ac:dyDescent="0.2">
      <c r="A167" s="9">
        <v>852852950000</v>
      </c>
      <c r="B167" s="9">
        <f t="shared" si="5"/>
        <v>0</v>
      </c>
      <c r="C167" s="15"/>
      <c r="D167" s="14" t="s">
        <v>69</v>
      </c>
      <c r="E167" s="14" t="s">
        <v>1</v>
      </c>
      <c r="F167" s="13" t="s">
        <v>4</v>
      </c>
      <c r="G167" s="12">
        <v>0</v>
      </c>
      <c r="H167" s="12">
        <v>56926.95</v>
      </c>
      <c r="I167" s="12">
        <v>41474</v>
      </c>
      <c r="J167" s="12">
        <v>41474</v>
      </c>
      <c r="K167" s="12">
        <v>0</v>
      </c>
      <c r="L167" s="12">
        <v>0</v>
      </c>
      <c r="M167" s="12">
        <v>0</v>
      </c>
      <c r="N167" s="11">
        <f t="shared" si="6"/>
        <v>72.854772651617566</v>
      </c>
    </row>
    <row r="168" spans="1:14" ht="58.5" x14ac:dyDescent="0.2">
      <c r="A168" s="9">
        <v>852852952030</v>
      </c>
      <c r="B168" s="9">
        <f t="shared" si="5"/>
        <v>0</v>
      </c>
      <c r="C168" s="15"/>
      <c r="D168" s="14" t="s">
        <v>1</v>
      </c>
      <c r="E168" s="14" t="s">
        <v>61</v>
      </c>
      <c r="F168" s="13" t="s">
        <v>60</v>
      </c>
      <c r="G168" s="12">
        <v>0</v>
      </c>
      <c r="H168" s="12">
        <v>56926.95</v>
      </c>
      <c r="I168" s="12">
        <v>41474</v>
      </c>
      <c r="J168" s="12">
        <v>41474</v>
      </c>
      <c r="K168" s="12">
        <v>0</v>
      </c>
      <c r="L168" s="12">
        <v>0</v>
      </c>
      <c r="M168" s="12">
        <v>0</v>
      </c>
      <c r="N168" s="11">
        <f t="shared" si="6"/>
        <v>72.854772651617566</v>
      </c>
    </row>
    <row r="169" spans="1:14" ht="19.5" x14ac:dyDescent="0.2">
      <c r="A169" s="9">
        <v>854000000000</v>
      </c>
      <c r="B169" s="9">
        <f t="shared" si="5"/>
        <v>0</v>
      </c>
      <c r="C169" s="15">
        <v>854</v>
      </c>
      <c r="D169" s="14" t="s">
        <v>1</v>
      </c>
      <c r="E169" s="14" t="s">
        <v>1</v>
      </c>
      <c r="F169" s="13" t="s">
        <v>68</v>
      </c>
      <c r="G169" s="12">
        <v>95780</v>
      </c>
      <c r="H169" s="12">
        <v>113234</v>
      </c>
      <c r="I169" s="12">
        <v>63556.160000000003</v>
      </c>
      <c r="J169" s="12">
        <v>63556.160000000003</v>
      </c>
      <c r="K169" s="12">
        <v>0</v>
      </c>
      <c r="L169" s="12">
        <v>0</v>
      </c>
      <c r="M169" s="12">
        <v>0</v>
      </c>
      <c r="N169" s="11">
        <f t="shared" si="6"/>
        <v>56.128159386756629</v>
      </c>
    </row>
    <row r="170" spans="1:14" ht="19.5" x14ac:dyDescent="0.2">
      <c r="A170" s="9">
        <v>854854010000</v>
      </c>
      <c r="B170" s="9">
        <f t="shared" si="5"/>
        <v>0</v>
      </c>
      <c r="C170" s="15"/>
      <c r="D170" s="14" t="s">
        <v>67</v>
      </c>
      <c r="E170" s="14" t="s">
        <v>1</v>
      </c>
      <c r="F170" s="13" t="s">
        <v>66</v>
      </c>
      <c r="G170" s="12">
        <v>95780</v>
      </c>
      <c r="H170" s="12">
        <v>58093</v>
      </c>
      <c r="I170" s="12">
        <v>40776.480000000003</v>
      </c>
      <c r="J170" s="12">
        <v>40776.480000000003</v>
      </c>
      <c r="K170" s="12">
        <v>0</v>
      </c>
      <c r="L170" s="12">
        <v>0</v>
      </c>
      <c r="M170" s="12">
        <v>0</v>
      </c>
      <c r="N170" s="11">
        <f t="shared" si="6"/>
        <v>70.191727058337491</v>
      </c>
    </row>
    <row r="171" spans="1:14" ht="19.5" x14ac:dyDescent="0.2">
      <c r="A171" s="9">
        <v>854854010830</v>
      </c>
      <c r="B171" s="9">
        <f t="shared" si="5"/>
        <v>0</v>
      </c>
      <c r="C171" s="15"/>
      <c r="D171" s="14" t="s">
        <v>1</v>
      </c>
      <c r="E171" s="14" t="s">
        <v>17</v>
      </c>
      <c r="F171" s="13" t="s">
        <v>16</v>
      </c>
      <c r="G171" s="12">
        <v>95770</v>
      </c>
      <c r="H171" s="12">
        <v>50000</v>
      </c>
      <c r="I171" s="12">
        <v>32692.5</v>
      </c>
      <c r="J171" s="12">
        <v>32692.5</v>
      </c>
      <c r="K171" s="12">
        <v>0</v>
      </c>
      <c r="L171" s="12">
        <v>0</v>
      </c>
      <c r="M171" s="12">
        <v>0</v>
      </c>
      <c r="N171" s="11">
        <f t="shared" si="6"/>
        <v>65.385000000000005</v>
      </c>
    </row>
    <row r="172" spans="1:14" ht="39" x14ac:dyDescent="0.2">
      <c r="A172" s="9">
        <v>854854010910</v>
      </c>
      <c r="B172" s="9">
        <f t="shared" si="5"/>
        <v>0</v>
      </c>
      <c r="C172" s="15"/>
      <c r="D172" s="14" t="s">
        <v>1</v>
      </c>
      <c r="E172" s="14" t="s">
        <v>15</v>
      </c>
      <c r="F172" s="13" t="s">
        <v>14</v>
      </c>
      <c r="G172" s="12">
        <v>0</v>
      </c>
      <c r="H172" s="12">
        <v>2</v>
      </c>
      <c r="I172" s="12">
        <v>1.98</v>
      </c>
      <c r="J172" s="12">
        <v>1.98</v>
      </c>
      <c r="K172" s="12">
        <v>0</v>
      </c>
      <c r="L172" s="12">
        <v>0</v>
      </c>
      <c r="M172" s="12">
        <v>0</v>
      </c>
      <c r="N172" s="11">
        <f t="shared" si="6"/>
        <v>99</v>
      </c>
    </row>
    <row r="173" spans="1:14" ht="19.5" x14ac:dyDescent="0.2">
      <c r="A173" s="9">
        <v>854854010920</v>
      </c>
      <c r="B173" s="9">
        <f t="shared" si="5"/>
        <v>0</v>
      </c>
      <c r="C173" s="15"/>
      <c r="D173" s="14" t="s">
        <v>1</v>
      </c>
      <c r="E173" s="14" t="s">
        <v>65</v>
      </c>
      <c r="F173" s="13" t="s">
        <v>64</v>
      </c>
      <c r="G173" s="12">
        <v>10</v>
      </c>
      <c r="H173" s="12">
        <v>10</v>
      </c>
      <c r="I173" s="12">
        <v>1</v>
      </c>
      <c r="J173" s="12">
        <v>1</v>
      </c>
      <c r="K173" s="12">
        <v>0</v>
      </c>
      <c r="L173" s="12">
        <v>0</v>
      </c>
      <c r="M173" s="12">
        <v>0</v>
      </c>
      <c r="N173" s="11">
        <f t="shared" si="6"/>
        <v>10</v>
      </c>
    </row>
    <row r="174" spans="1:14" ht="19.5" x14ac:dyDescent="0.2">
      <c r="A174" s="9">
        <v>854854010970</v>
      </c>
      <c r="B174" s="9">
        <f t="shared" si="5"/>
        <v>0</v>
      </c>
      <c r="C174" s="15"/>
      <c r="D174" s="14" t="s">
        <v>1</v>
      </c>
      <c r="E174" s="14" t="s">
        <v>9</v>
      </c>
      <c r="F174" s="13" t="s">
        <v>8</v>
      </c>
      <c r="G174" s="12">
        <v>0</v>
      </c>
      <c r="H174" s="12">
        <v>8081</v>
      </c>
      <c r="I174" s="12">
        <v>8081</v>
      </c>
      <c r="J174" s="12">
        <v>8081</v>
      </c>
      <c r="K174" s="12">
        <v>0</v>
      </c>
      <c r="L174" s="12">
        <v>0</v>
      </c>
      <c r="M174" s="12">
        <v>0</v>
      </c>
      <c r="N174" s="11">
        <f t="shared" si="6"/>
        <v>100</v>
      </c>
    </row>
    <row r="175" spans="1:14" ht="39" x14ac:dyDescent="0.2">
      <c r="A175" s="9">
        <v>854854150000</v>
      </c>
      <c r="B175" s="9">
        <f t="shared" si="5"/>
        <v>0</v>
      </c>
      <c r="C175" s="15"/>
      <c r="D175" s="14" t="s">
        <v>63</v>
      </c>
      <c r="E175" s="14" t="s">
        <v>1</v>
      </c>
      <c r="F175" s="13" t="s">
        <v>62</v>
      </c>
      <c r="G175" s="12">
        <v>0</v>
      </c>
      <c r="H175" s="12">
        <v>55141</v>
      </c>
      <c r="I175" s="12">
        <v>22779.68</v>
      </c>
      <c r="J175" s="12">
        <v>22779.68</v>
      </c>
      <c r="K175" s="12">
        <v>0</v>
      </c>
      <c r="L175" s="12">
        <v>0</v>
      </c>
      <c r="M175" s="12">
        <v>0</v>
      </c>
      <c r="N175" s="11">
        <f t="shared" si="6"/>
        <v>41.311691844543986</v>
      </c>
    </row>
    <row r="176" spans="1:14" ht="58.5" x14ac:dyDescent="0.2">
      <c r="A176" s="9">
        <v>854854152030</v>
      </c>
      <c r="B176" s="9">
        <f t="shared" si="5"/>
        <v>0</v>
      </c>
      <c r="C176" s="15"/>
      <c r="D176" s="14" t="s">
        <v>1</v>
      </c>
      <c r="E176" s="14" t="s">
        <v>61</v>
      </c>
      <c r="F176" s="13" t="s">
        <v>60</v>
      </c>
      <c r="G176" s="12">
        <v>0</v>
      </c>
      <c r="H176" s="12">
        <v>53416</v>
      </c>
      <c r="I176" s="12">
        <v>21900.959999999999</v>
      </c>
      <c r="J176" s="12">
        <v>21900.959999999999</v>
      </c>
      <c r="K176" s="12">
        <v>0</v>
      </c>
      <c r="L176" s="12">
        <v>0</v>
      </c>
      <c r="M176" s="12">
        <v>0</v>
      </c>
      <c r="N176" s="11">
        <f t="shared" si="6"/>
        <v>41.000748839299085</v>
      </c>
    </row>
    <row r="177" spans="1:14" ht="78" x14ac:dyDescent="0.2">
      <c r="A177" s="9">
        <v>854854152040</v>
      </c>
      <c r="B177" s="9">
        <f t="shared" si="5"/>
        <v>0</v>
      </c>
      <c r="C177" s="15"/>
      <c r="D177" s="14" t="s">
        <v>1</v>
      </c>
      <c r="E177" s="14" t="s">
        <v>59</v>
      </c>
      <c r="F177" s="13" t="s">
        <v>58</v>
      </c>
      <c r="G177" s="12">
        <v>0</v>
      </c>
      <c r="H177" s="12">
        <v>1725</v>
      </c>
      <c r="I177" s="12">
        <v>878.72</v>
      </c>
      <c r="J177" s="12">
        <v>878.72</v>
      </c>
      <c r="K177" s="12">
        <v>0</v>
      </c>
      <c r="L177" s="12">
        <v>0</v>
      </c>
      <c r="M177" s="12">
        <v>0</v>
      </c>
      <c r="N177" s="11">
        <f t="shared" si="6"/>
        <v>50.940289855072464</v>
      </c>
    </row>
    <row r="178" spans="1:14" ht="19.5" x14ac:dyDescent="0.2">
      <c r="A178" s="9">
        <v>855000000000</v>
      </c>
      <c r="B178" s="9">
        <f t="shared" si="5"/>
        <v>0</v>
      </c>
      <c r="C178" s="15">
        <v>855</v>
      </c>
      <c r="D178" s="14" t="s">
        <v>1</v>
      </c>
      <c r="E178" s="14" t="s">
        <v>1</v>
      </c>
      <c r="F178" s="13" t="s">
        <v>57</v>
      </c>
      <c r="G178" s="12">
        <v>11543672</v>
      </c>
      <c r="H178" s="12">
        <v>13420497.25</v>
      </c>
      <c r="I178" s="12">
        <v>13319857.279999999</v>
      </c>
      <c r="J178" s="12">
        <v>13319857.279999999</v>
      </c>
      <c r="K178" s="12">
        <v>0</v>
      </c>
      <c r="L178" s="12">
        <v>0</v>
      </c>
      <c r="M178" s="12">
        <v>0</v>
      </c>
      <c r="N178" s="11">
        <f t="shared" si="6"/>
        <v>99.25010252507596</v>
      </c>
    </row>
    <row r="179" spans="1:14" ht="19.5" x14ac:dyDescent="0.2">
      <c r="A179" s="9">
        <v>855855010000</v>
      </c>
      <c r="B179" s="9">
        <f t="shared" si="5"/>
        <v>0</v>
      </c>
      <c r="C179" s="15"/>
      <c r="D179" s="14" t="s">
        <v>56</v>
      </c>
      <c r="E179" s="14" t="s">
        <v>1</v>
      </c>
      <c r="F179" s="13" t="s">
        <v>55</v>
      </c>
      <c r="G179" s="12">
        <v>8107170</v>
      </c>
      <c r="H179" s="12">
        <v>9426995.25</v>
      </c>
      <c r="I179" s="12">
        <v>9384523.2599999998</v>
      </c>
      <c r="J179" s="12">
        <v>9384523.2599999998</v>
      </c>
      <c r="K179" s="12">
        <v>0</v>
      </c>
      <c r="L179" s="12">
        <v>0</v>
      </c>
      <c r="M179" s="12">
        <v>0</v>
      </c>
      <c r="N179" s="11">
        <f t="shared" si="6"/>
        <v>99.549464183722804</v>
      </c>
    </row>
    <row r="180" spans="1:14" ht="19.5" x14ac:dyDescent="0.2">
      <c r="A180" s="9">
        <v>855855010940</v>
      </c>
      <c r="B180" s="9">
        <f t="shared" si="5"/>
        <v>0</v>
      </c>
      <c r="C180" s="15"/>
      <c r="D180" s="14" t="s">
        <v>1</v>
      </c>
      <c r="E180" s="14" t="s">
        <v>13</v>
      </c>
      <c r="F180" s="13" t="s">
        <v>12</v>
      </c>
      <c r="G180" s="12">
        <v>10000</v>
      </c>
      <c r="H180" s="12">
        <v>27000</v>
      </c>
      <c r="I180" s="12">
        <v>4866.43</v>
      </c>
      <c r="J180" s="12">
        <v>4866.43</v>
      </c>
      <c r="K180" s="12">
        <v>0</v>
      </c>
      <c r="L180" s="12">
        <v>0</v>
      </c>
      <c r="M180" s="12">
        <v>0</v>
      </c>
      <c r="N180" s="11">
        <f t="shared" si="6"/>
        <v>18.023814814814816</v>
      </c>
    </row>
    <row r="181" spans="1:14" ht="136.5" x14ac:dyDescent="0.2">
      <c r="A181" s="9">
        <v>855855012060</v>
      </c>
      <c r="B181" s="9">
        <f t="shared" si="5"/>
        <v>0</v>
      </c>
      <c r="C181" s="15"/>
      <c r="D181" s="14" t="s">
        <v>1</v>
      </c>
      <c r="E181" s="14" t="s">
        <v>54</v>
      </c>
      <c r="F181" s="13" t="s">
        <v>53</v>
      </c>
      <c r="G181" s="12">
        <v>8097170</v>
      </c>
      <c r="H181" s="12">
        <v>9399995.25</v>
      </c>
      <c r="I181" s="12">
        <v>9379656.8300000001</v>
      </c>
      <c r="J181" s="12">
        <v>9379656.8300000001</v>
      </c>
      <c r="K181" s="12">
        <v>0</v>
      </c>
      <c r="L181" s="12">
        <v>0</v>
      </c>
      <c r="M181" s="12">
        <v>0</v>
      </c>
      <c r="N181" s="11">
        <f t="shared" si="6"/>
        <v>99.78363372045321</v>
      </c>
    </row>
    <row r="182" spans="1:14" ht="78" x14ac:dyDescent="0.2">
      <c r="A182" s="9">
        <v>855855020000</v>
      </c>
      <c r="B182" s="9">
        <f t="shared" si="5"/>
        <v>0</v>
      </c>
      <c r="C182" s="15"/>
      <c r="D182" s="14" t="s">
        <v>52</v>
      </c>
      <c r="E182" s="14" t="s">
        <v>1</v>
      </c>
      <c r="F182" s="13" t="s">
        <v>51</v>
      </c>
      <c r="G182" s="12">
        <v>3418868</v>
      </c>
      <c r="H182" s="12">
        <v>3641868</v>
      </c>
      <c r="I182" s="12">
        <v>3597547.62</v>
      </c>
      <c r="J182" s="12">
        <v>3597547.62</v>
      </c>
      <c r="K182" s="12">
        <v>0</v>
      </c>
      <c r="L182" s="12">
        <v>0</v>
      </c>
      <c r="M182" s="12">
        <v>0</v>
      </c>
      <c r="N182" s="11">
        <f t="shared" si="6"/>
        <v>98.783031674953619</v>
      </c>
    </row>
    <row r="183" spans="1:14" ht="19.5" x14ac:dyDescent="0.2">
      <c r="A183" s="9">
        <v>855855020940</v>
      </c>
      <c r="B183" s="9">
        <f t="shared" si="5"/>
        <v>0</v>
      </c>
      <c r="C183" s="15"/>
      <c r="D183" s="14" t="s">
        <v>1</v>
      </c>
      <c r="E183" s="14" t="s">
        <v>13</v>
      </c>
      <c r="F183" s="13" t="s">
        <v>12</v>
      </c>
      <c r="G183" s="12">
        <v>10000</v>
      </c>
      <c r="H183" s="12">
        <v>33000</v>
      </c>
      <c r="I183" s="12">
        <v>30368.85</v>
      </c>
      <c r="J183" s="12">
        <v>30368.85</v>
      </c>
      <c r="K183" s="12">
        <v>0</v>
      </c>
      <c r="L183" s="12">
        <v>0</v>
      </c>
      <c r="M183" s="12">
        <v>0</v>
      </c>
      <c r="N183" s="11">
        <f t="shared" si="6"/>
        <v>92.026818181818186</v>
      </c>
    </row>
    <row r="184" spans="1:14" ht="19.5" x14ac:dyDescent="0.2">
      <c r="A184" s="9">
        <v>855855020970</v>
      </c>
      <c r="B184" s="9">
        <f t="shared" si="5"/>
        <v>0</v>
      </c>
      <c r="C184" s="15"/>
      <c r="D184" s="14" t="s">
        <v>1</v>
      </c>
      <c r="E184" s="14" t="s">
        <v>9</v>
      </c>
      <c r="F184" s="13" t="s">
        <v>8</v>
      </c>
      <c r="G184" s="12">
        <v>0</v>
      </c>
      <c r="H184" s="12">
        <v>0</v>
      </c>
      <c r="I184" s="12">
        <v>1.35</v>
      </c>
      <c r="J184" s="12">
        <v>1.35</v>
      </c>
      <c r="K184" s="12">
        <v>0</v>
      </c>
      <c r="L184" s="12">
        <v>0</v>
      </c>
      <c r="M184" s="12">
        <v>0</v>
      </c>
      <c r="N184" s="11" t="str">
        <f t="shared" si="6"/>
        <v>-</v>
      </c>
    </row>
    <row r="185" spans="1:14" ht="97.5" x14ac:dyDescent="0.2">
      <c r="A185" s="9">
        <v>855855022010</v>
      </c>
      <c r="B185" s="9">
        <f t="shared" si="5"/>
        <v>0</v>
      </c>
      <c r="C185" s="15"/>
      <c r="D185" s="14" t="s">
        <v>1</v>
      </c>
      <c r="E185" s="14" t="s">
        <v>40</v>
      </c>
      <c r="F185" s="13" t="s">
        <v>39</v>
      </c>
      <c r="G185" s="12">
        <v>3394680</v>
      </c>
      <c r="H185" s="12">
        <v>3594680</v>
      </c>
      <c r="I185" s="12">
        <v>3559469.87</v>
      </c>
      <c r="J185" s="12">
        <v>3559469.87</v>
      </c>
      <c r="K185" s="12">
        <v>0</v>
      </c>
      <c r="L185" s="12">
        <v>0</v>
      </c>
      <c r="M185" s="12">
        <v>0</v>
      </c>
      <c r="N185" s="11">
        <f t="shared" si="6"/>
        <v>99.020493340158239</v>
      </c>
    </row>
    <row r="186" spans="1:14" ht="58.5" x14ac:dyDescent="0.2">
      <c r="A186" s="9">
        <v>855855022360</v>
      </c>
      <c r="B186" s="9">
        <f t="shared" si="5"/>
        <v>0</v>
      </c>
      <c r="C186" s="15"/>
      <c r="D186" s="14" t="s">
        <v>1</v>
      </c>
      <c r="E186" s="14" t="s">
        <v>50</v>
      </c>
      <c r="F186" s="13" t="s">
        <v>49</v>
      </c>
      <c r="G186" s="12">
        <v>14188</v>
      </c>
      <c r="H186" s="12">
        <v>14188</v>
      </c>
      <c r="I186" s="12">
        <v>7707.55</v>
      </c>
      <c r="J186" s="12">
        <v>7707.55</v>
      </c>
      <c r="K186" s="12">
        <v>0</v>
      </c>
      <c r="L186" s="12">
        <v>0</v>
      </c>
      <c r="M186" s="12">
        <v>0</v>
      </c>
      <c r="N186" s="11">
        <f t="shared" si="6"/>
        <v>54.324429095009876</v>
      </c>
    </row>
    <row r="187" spans="1:14" ht="19.5" x14ac:dyDescent="0.2">
      <c r="A187" s="9">
        <v>855855030000</v>
      </c>
      <c r="B187" s="9">
        <f t="shared" si="5"/>
        <v>0</v>
      </c>
      <c r="C187" s="15"/>
      <c r="D187" s="14" t="s">
        <v>48</v>
      </c>
      <c r="E187" s="14" t="s">
        <v>1</v>
      </c>
      <c r="F187" s="13" t="s">
        <v>47</v>
      </c>
      <c r="G187" s="12">
        <v>0</v>
      </c>
      <c r="H187" s="12">
        <v>400</v>
      </c>
      <c r="I187" s="12">
        <v>200</v>
      </c>
      <c r="J187" s="12">
        <v>200</v>
      </c>
      <c r="K187" s="12">
        <v>0</v>
      </c>
      <c r="L187" s="12">
        <v>0</v>
      </c>
      <c r="M187" s="12">
        <v>0</v>
      </c>
      <c r="N187" s="11">
        <f t="shared" si="6"/>
        <v>50</v>
      </c>
    </row>
    <row r="188" spans="1:14" ht="97.5" x14ac:dyDescent="0.2">
      <c r="A188" s="9">
        <v>855855032010</v>
      </c>
      <c r="B188" s="9">
        <f t="shared" si="5"/>
        <v>0</v>
      </c>
      <c r="C188" s="15"/>
      <c r="D188" s="14" t="s">
        <v>1</v>
      </c>
      <c r="E188" s="14" t="s">
        <v>40</v>
      </c>
      <c r="F188" s="13" t="s">
        <v>39</v>
      </c>
      <c r="G188" s="12">
        <v>0</v>
      </c>
      <c r="H188" s="12">
        <v>400</v>
      </c>
      <c r="I188" s="12">
        <v>200</v>
      </c>
      <c r="J188" s="12">
        <v>200</v>
      </c>
      <c r="K188" s="12">
        <v>0</v>
      </c>
      <c r="L188" s="12">
        <v>0</v>
      </c>
      <c r="M188" s="12">
        <v>0</v>
      </c>
      <c r="N188" s="11">
        <f t="shared" si="6"/>
        <v>50</v>
      </c>
    </row>
    <row r="189" spans="1:14" ht="19.5" x14ac:dyDescent="0.2">
      <c r="A189" s="9">
        <v>855855040000</v>
      </c>
      <c r="B189" s="9">
        <f t="shared" si="5"/>
        <v>0</v>
      </c>
      <c r="C189" s="15"/>
      <c r="D189" s="14" t="s">
        <v>46</v>
      </c>
      <c r="E189" s="14" t="s">
        <v>1</v>
      </c>
      <c r="F189" s="13" t="s">
        <v>45</v>
      </c>
      <c r="G189" s="12">
        <v>0</v>
      </c>
      <c r="H189" s="12">
        <v>330300</v>
      </c>
      <c r="I189" s="12">
        <v>318060</v>
      </c>
      <c r="J189" s="12">
        <v>318060</v>
      </c>
      <c r="K189" s="12">
        <v>0</v>
      </c>
      <c r="L189" s="12">
        <v>0</v>
      </c>
      <c r="M189" s="12">
        <v>0</v>
      </c>
      <c r="N189" s="11">
        <f t="shared" si="6"/>
        <v>96.294277929155314</v>
      </c>
    </row>
    <row r="190" spans="1:14" ht="97.5" x14ac:dyDescent="0.2">
      <c r="A190" s="9">
        <v>855855042010</v>
      </c>
      <c r="B190" s="9">
        <f t="shared" si="5"/>
        <v>0</v>
      </c>
      <c r="C190" s="15"/>
      <c r="D190" s="14" t="s">
        <v>1</v>
      </c>
      <c r="E190" s="14" t="s">
        <v>40</v>
      </c>
      <c r="F190" s="13" t="s">
        <v>39</v>
      </c>
      <c r="G190" s="12">
        <v>0</v>
      </c>
      <c r="H190" s="12">
        <v>328600</v>
      </c>
      <c r="I190" s="12">
        <v>318060</v>
      </c>
      <c r="J190" s="12">
        <v>318060</v>
      </c>
      <c r="K190" s="12">
        <v>0</v>
      </c>
      <c r="L190" s="12">
        <v>0</v>
      </c>
      <c r="M190" s="12">
        <v>0</v>
      </c>
      <c r="N190" s="11">
        <f t="shared" si="6"/>
        <v>96.79245283018868</v>
      </c>
    </row>
    <row r="191" spans="1:14" ht="39" x14ac:dyDescent="0.2">
      <c r="A191" s="9">
        <v>855855042690</v>
      </c>
      <c r="B191" s="9">
        <f t="shared" si="5"/>
        <v>0</v>
      </c>
      <c r="C191" s="15"/>
      <c r="D191" s="14" t="s">
        <v>1</v>
      </c>
      <c r="E191" s="14" t="s">
        <v>44</v>
      </c>
      <c r="F191" s="13" t="s">
        <v>43</v>
      </c>
      <c r="G191" s="12">
        <v>0</v>
      </c>
      <c r="H191" s="12">
        <v>1700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1">
        <f t="shared" si="6"/>
        <v>0</v>
      </c>
    </row>
    <row r="192" spans="1:14" ht="136.5" x14ac:dyDescent="0.2">
      <c r="A192" s="9">
        <v>855855130000</v>
      </c>
      <c r="B192" s="9">
        <f t="shared" si="5"/>
        <v>0</v>
      </c>
      <c r="C192" s="15"/>
      <c r="D192" s="14" t="s">
        <v>42</v>
      </c>
      <c r="E192" s="14" t="s">
        <v>1</v>
      </c>
      <c r="F192" s="13" t="s">
        <v>41</v>
      </c>
      <c r="G192" s="12">
        <v>17634</v>
      </c>
      <c r="H192" s="12">
        <v>20934</v>
      </c>
      <c r="I192" s="12">
        <v>19526.400000000001</v>
      </c>
      <c r="J192" s="12">
        <v>19526.400000000001</v>
      </c>
      <c r="K192" s="12">
        <v>0</v>
      </c>
      <c r="L192" s="12">
        <v>0</v>
      </c>
      <c r="M192" s="12">
        <v>0</v>
      </c>
      <c r="N192" s="11">
        <f t="shared" si="6"/>
        <v>93.276010318142738</v>
      </c>
    </row>
    <row r="193" spans="1:14" ht="97.5" x14ac:dyDescent="0.2">
      <c r="A193" s="9">
        <v>855855132010</v>
      </c>
      <c r="B193" s="9">
        <f t="shared" si="5"/>
        <v>0</v>
      </c>
      <c r="C193" s="15"/>
      <c r="D193" s="14" t="s">
        <v>1</v>
      </c>
      <c r="E193" s="14" t="s">
        <v>40</v>
      </c>
      <c r="F193" s="13" t="s">
        <v>39</v>
      </c>
      <c r="G193" s="12">
        <v>17634</v>
      </c>
      <c r="H193" s="12">
        <v>20934</v>
      </c>
      <c r="I193" s="12">
        <v>19526.400000000001</v>
      </c>
      <c r="J193" s="12">
        <v>19526.400000000001</v>
      </c>
      <c r="K193" s="12">
        <v>0</v>
      </c>
      <c r="L193" s="12">
        <v>0</v>
      </c>
      <c r="M193" s="12">
        <v>0</v>
      </c>
      <c r="N193" s="11">
        <f t="shared" si="6"/>
        <v>93.276010318142738</v>
      </c>
    </row>
    <row r="194" spans="1:14" ht="19.5" x14ac:dyDescent="0.2">
      <c r="A194" s="9">
        <v>900000000000</v>
      </c>
      <c r="B194" s="9">
        <f t="shared" si="5"/>
        <v>0</v>
      </c>
      <c r="C194" s="15">
        <v>900</v>
      </c>
      <c r="D194" s="14" t="s">
        <v>1</v>
      </c>
      <c r="E194" s="14" t="s">
        <v>1</v>
      </c>
      <c r="F194" s="13" t="s">
        <v>38</v>
      </c>
      <c r="G194" s="12">
        <v>12500</v>
      </c>
      <c r="H194" s="12">
        <v>128147</v>
      </c>
      <c r="I194" s="12">
        <v>25100.46</v>
      </c>
      <c r="J194" s="12">
        <v>25100.46</v>
      </c>
      <c r="K194" s="12">
        <v>0</v>
      </c>
      <c r="L194" s="12">
        <v>0</v>
      </c>
      <c r="M194" s="12">
        <v>0</v>
      </c>
      <c r="N194" s="11">
        <f t="shared" si="6"/>
        <v>19.587239654459331</v>
      </c>
    </row>
    <row r="195" spans="1:14" ht="19.5" x14ac:dyDescent="0.2">
      <c r="A195" s="9">
        <v>900900010000</v>
      </c>
      <c r="B195" s="9">
        <f t="shared" si="5"/>
        <v>0</v>
      </c>
      <c r="C195" s="15"/>
      <c r="D195" s="14" t="s">
        <v>37</v>
      </c>
      <c r="E195" s="14" t="s">
        <v>1</v>
      </c>
      <c r="F195" s="13" t="s">
        <v>36</v>
      </c>
      <c r="G195" s="12">
        <v>2000</v>
      </c>
      <c r="H195" s="12">
        <v>2000</v>
      </c>
      <c r="I195" s="12">
        <v>810</v>
      </c>
      <c r="J195" s="12">
        <v>810</v>
      </c>
      <c r="K195" s="12">
        <v>0</v>
      </c>
      <c r="L195" s="12">
        <v>0</v>
      </c>
      <c r="M195" s="12">
        <v>0</v>
      </c>
      <c r="N195" s="11">
        <f t="shared" si="6"/>
        <v>40.5</v>
      </c>
    </row>
    <row r="196" spans="1:14" ht="19.5" x14ac:dyDescent="0.2">
      <c r="A196" s="9">
        <v>900900010830</v>
      </c>
      <c r="B196" s="9">
        <f t="shared" si="5"/>
        <v>0</v>
      </c>
      <c r="C196" s="15"/>
      <c r="D196" s="14" t="s">
        <v>1</v>
      </c>
      <c r="E196" s="14" t="s">
        <v>17</v>
      </c>
      <c r="F196" s="13" t="s">
        <v>16</v>
      </c>
      <c r="G196" s="12">
        <v>2000</v>
      </c>
      <c r="H196" s="12">
        <v>2000</v>
      </c>
      <c r="I196" s="12">
        <v>810</v>
      </c>
      <c r="J196" s="12">
        <v>810</v>
      </c>
      <c r="K196" s="12">
        <v>0</v>
      </c>
      <c r="L196" s="12">
        <v>0</v>
      </c>
      <c r="M196" s="12">
        <v>0</v>
      </c>
      <c r="N196" s="11">
        <f t="shared" si="6"/>
        <v>40.5</v>
      </c>
    </row>
    <row r="197" spans="1:14" ht="19.5" x14ac:dyDescent="0.2">
      <c r="A197" s="9">
        <v>900900040000</v>
      </c>
      <c r="B197" s="9">
        <f t="shared" si="5"/>
        <v>0</v>
      </c>
      <c r="C197" s="15"/>
      <c r="D197" s="14" t="s">
        <v>35</v>
      </c>
      <c r="E197" s="14" t="s">
        <v>1</v>
      </c>
      <c r="F197" s="13" t="s">
        <v>34</v>
      </c>
      <c r="G197" s="12">
        <v>0</v>
      </c>
      <c r="H197" s="12">
        <v>20000</v>
      </c>
      <c r="I197" s="12">
        <v>20000</v>
      </c>
      <c r="J197" s="12">
        <v>20000</v>
      </c>
      <c r="K197" s="12">
        <v>0</v>
      </c>
      <c r="L197" s="12">
        <v>0</v>
      </c>
      <c r="M197" s="12">
        <v>0</v>
      </c>
      <c r="N197" s="11">
        <f t="shared" si="6"/>
        <v>100</v>
      </c>
    </row>
    <row r="198" spans="1:14" ht="78" x14ac:dyDescent="0.2">
      <c r="A198" s="9">
        <v>900900042710</v>
      </c>
      <c r="B198" s="9">
        <f t="shared" si="5"/>
        <v>0</v>
      </c>
      <c r="C198" s="15"/>
      <c r="D198" s="14" t="s">
        <v>1</v>
      </c>
      <c r="E198" s="14" t="s">
        <v>33</v>
      </c>
      <c r="F198" s="13" t="s">
        <v>32</v>
      </c>
      <c r="G198" s="12">
        <v>0</v>
      </c>
      <c r="H198" s="12">
        <v>20000</v>
      </c>
      <c r="I198" s="12">
        <v>20000</v>
      </c>
      <c r="J198" s="12">
        <v>20000</v>
      </c>
      <c r="K198" s="12">
        <v>0</v>
      </c>
      <c r="L198" s="12">
        <v>0</v>
      </c>
      <c r="M198" s="12">
        <v>0</v>
      </c>
      <c r="N198" s="11">
        <f t="shared" si="6"/>
        <v>100</v>
      </c>
    </row>
    <row r="199" spans="1:14" ht="39" x14ac:dyDescent="0.2">
      <c r="A199" s="9">
        <v>900900190000</v>
      </c>
      <c r="B199" s="9">
        <f t="shared" si="5"/>
        <v>0</v>
      </c>
      <c r="C199" s="15"/>
      <c r="D199" s="14" t="s">
        <v>31</v>
      </c>
      <c r="E199" s="14" t="s">
        <v>1</v>
      </c>
      <c r="F199" s="13" t="s">
        <v>30</v>
      </c>
      <c r="G199" s="12">
        <v>10500</v>
      </c>
      <c r="H199" s="12">
        <v>5500</v>
      </c>
      <c r="I199" s="12">
        <v>3642.69</v>
      </c>
      <c r="J199" s="12">
        <v>3642.69</v>
      </c>
      <c r="K199" s="12">
        <v>0</v>
      </c>
      <c r="L199" s="12">
        <v>0</v>
      </c>
      <c r="M199" s="12">
        <v>0</v>
      </c>
      <c r="N199" s="11">
        <f t="shared" si="6"/>
        <v>66.230727272727279</v>
      </c>
    </row>
    <row r="200" spans="1:14" ht="19.5" x14ac:dyDescent="0.2">
      <c r="A200" s="9">
        <v>900900190690</v>
      </c>
      <c r="B200" s="9">
        <f t="shared" si="5"/>
        <v>0</v>
      </c>
      <c r="C200" s="15"/>
      <c r="D200" s="14" t="s">
        <v>1</v>
      </c>
      <c r="E200" s="14" t="s">
        <v>29</v>
      </c>
      <c r="F200" s="13" t="s">
        <v>28</v>
      </c>
      <c r="G200" s="12">
        <v>10500</v>
      </c>
      <c r="H200" s="12">
        <v>5500</v>
      </c>
      <c r="I200" s="12">
        <v>3642.69</v>
      </c>
      <c r="J200" s="12">
        <v>3642.69</v>
      </c>
      <c r="K200" s="12">
        <v>0</v>
      </c>
      <c r="L200" s="12">
        <v>0</v>
      </c>
      <c r="M200" s="12">
        <v>0</v>
      </c>
      <c r="N200" s="11">
        <f t="shared" si="6"/>
        <v>66.230727272727279</v>
      </c>
    </row>
    <row r="201" spans="1:14" ht="19.5" x14ac:dyDescent="0.2">
      <c r="A201" s="9">
        <v>900900950000</v>
      </c>
      <c r="B201" s="9">
        <f t="shared" si="5"/>
        <v>0</v>
      </c>
      <c r="C201" s="15"/>
      <c r="D201" s="14" t="s">
        <v>27</v>
      </c>
      <c r="E201" s="14" t="s">
        <v>1</v>
      </c>
      <c r="F201" s="13" t="s">
        <v>4</v>
      </c>
      <c r="G201" s="12">
        <v>0</v>
      </c>
      <c r="H201" s="12">
        <v>100647</v>
      </c>
      <c r="I201" s="12">
        <v>647.77</v>
      </c>
      <c r="J201" s="12">
        <v>647.77</v>
      </c>
      <c r="K201" s="12">
        <v>0</v>
      </c>
      <c r="L201" s="12">
        <v>0</v>
      </c>
      <c r="M201" s="12">
        <v>0</v>
      </c>
      <c r="N201" s="11">
        <f t="shared" si="6"/>
        <v>0.64360587002096437</v>
      </c>
    </row>
    <row r="202" spans="1:14" ht="19.5" x14ac:dyDescent="0.2">
      <c r="A202" s="9">
        <v>900900950830</v>
      </c>
      <c r="B202" s="9">
        <f t="shared" ref="B202:B220" si="7">IF(LEN(A203)=0,1,0)</f>
        <v>0</v>
      </c>
      <c r="C202" s="15"/>
      <c r="D202" s="14" t="s">
        <v>1</v>
      </c>
      <c r="E202" s="14" t="s">
        <v>17</v>
      </c>
      <c r="F202" s="13" t="s">
        <v>16</v>
      </c>
      <c r="G202" s="12">
        <v>0</v>
      </c>
      <c r="H202" s="12">
        <v>194</v>
      </c>
      <c r="I202" s="12">
        <v>193.92</v>
      </c>
      <c r="J202" s="12">
        <v>193.92</v>
      </c>
      <c r="K202" s="12">
        <v>0</v>
      </c>
      <c r="L202" s="12">
        <v>0</v>
      </c>
      <c r="M202" s="12">
        <v>0</v>
      </c>
      <c r="N202" s="11">
        <f t="shared" ref="N202:N220" si="8">IF(H202=0,"-",I202/H202*100)</f>
        <v>99.958762886597924</v>
      </c>
    </row>
    <row r="203" spans="1:14" ht="19.5" x14ac:dyDescent="0.2">
      <c r="A203" s="9">
        <v>900900950840</v>
      </c>
      <c r="B203" s="9">
        <f t="shared" si="7"/>
        <v>0</v>
      </c>
      <c r="C203" s="15"/>
      <c r="D203" s="14" t="s">
        <v>1</v>
      </c>
      <c r="E203" s="14" t="s">
        <v>26</v>
      </c>
      <c r="F203" s="13" t="s">
        <v>25</v>
      </c>
      <c r="G203" s="12">
        <v>0</v>
      </c>
      <c r="H203" s="12">
        <v>10</v>
      </c>
      <c r="I203" s="12">
        <v>10.08</v>
      </c>
      <c r="J203" s="12">
        <v>10.08</v>
      </c>
      <c r="K203" s="12">
        <v>0</v>
      </c>
      <c r="L203" s="12">
        <v>0</v>
      </c>
      <c r="M203" s="12">
        <v>0</v>
      </c>
      <c r="N203" s="11">
        <f t="shared" si="8"/>
        <v>100.8</v>
      </c>
    </row>
    <row r="204" spans="1:14" ht="39" x14ac:dyDescent="0.2">
      <c r="A204" s="9">
        <v>900900950910</v>
      </c>
      <c r="B204" s="9">
        <f t="shared" si="7"/>
        <v>0</v>
      </c>
      <c r="C204" s="15"/>
      <c r="D204" s="14" t="s">
        <v>1</v>
      </c>
      <c r="E204" s="14" t="s">
        <v>15</v>
      </c>
      <c r="F204" s="13" t="s">
        <v>14</v>
      </c>
      <c r="G204" s="12">
        <v>0</v>
      </c>
      <c r="H204" s="12">
        <v>0</v>
      </c>
      <c r="I204" s="12">
        <v>0.69</v>
      </c>
      <c r="J204" s="12">
        <v>0.69</v>
      </c>
      <c r="K204" s="12">
        <v>0</v>
      </c>
      <c r="L204" s="12">
        <v>0</v>
      </c>
      <c r="M204" s="12">
        <v>0</v>
      </c>
      <c r="N204" s="11" t="str">
        <f t="shared" si="8"/>
        <v>-</v>
      </c>
    </row>
    <row r="205" spans="1:14" ht="19.5" x14ac:dyDescent="0.2">
      <c r="A205" s="9">
        <v>900900950970</v>
      </c>
      <c r="B205" s="9">
        <f t="shared" si="7"/>
        <v>0</v>
      </c>
      <c r="C205" s="15"/>
      <c r="D205" s="14" t="s">
        <v>1</v>
      </c>
      <c r="E205" s="14" t="s">
        <v>9</v>
      </c>
      <c r="F205" s="13" t="s">
        <v>8</v>
      </c>
      <c r="G205" s="12">
        <v>0</v>
      </c>
      <c r="H205" s="12">
        <v>443</v>
      </c>
      <c r="I205" s="12">
        <v>443.08</v>
      </c>
      <c r="J205" s="12">
        <v>443.08</v>
      </c>
      <c r="K205" s="12">
        <v>0</v>
      </c>
      <c r="L205" s="12">
        <v>0</v>
      </c>
      <c r="M205" s="12">
        <v>0</v>
      </c>
      <c r="N205" s="11">
        <f t="shared" si="8"/>
        <v>100.01805869074491</v>
      </c>
    </row>
    <row r="206" spans="1:14" ht="58.5" x14ac:dyDescent="0.2">
      <c r="A206" s="9">
        <v>900900952440</v>
      </c>
      <c r="B206" s="9">
        <f t="shared" si="7"/>
        <v>0</v>
      </c>
      <c r="C206" s="15"/>
      <c r="D206" s="14" t="s">
        <v>1</v>
      </c>
      <c r="E206" s="14" t="s">
        <v>24</v>
      </c>
      <c r="F206" s="13" t="s">
        <v>23</v>
      </c>
      <c r="G206" s="12">
        <v>0</v>
      </c>
      <c r="H206" s="12">
        <v>100000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1">
        <f t="shared" si="8"/>
        <v>0</v>
      </c>
    </row>
    <row r="207" spans="1:14" ht="19.5" x14ac:dyDescent="0.2">
      <c r="A207" s="9">
        <v>921000000000</v>
      </c>
      <c r="B207" s="9">
        <f t="shared" si="7"/>
        <v>0</v>
      </c>
      <c r="C207" s="15">
        <v>921</v>
      </c>
      <c r="D207" s="14" t="s">
        <v>1</v>
      </c>
      <c r="E207" s="14" t="s">
        <v>1</v>
      </c>
      <c r="F207" s="13" t="s">
        <v>22</v>
      </c>
      <c r="G207" s="12">
        <v>44035</v>
      </c>
      <c r="H207" s="12">
        <v>41342</v>
      </c>
      <c r="I207" s="12">
        <v>34504.400000000001</v>
      </c>
      <c r="J207" s="12">
        <v>34504.400000000001</v>
      </c>
      <c r="K207" s="12">
        <v>0</v>
      </c>
      <c r="L207" s="12">
        <v>0</v>
      </c>
      <c r="M207" s="12">
        <v>0</v>
      </c>
      <c r="N207" s="11">
        <f t="shared" si="8"/>
        <v>83.46088723332204</v>
      </c>
    </row>
    <row r="208" spans="1:14" ht="19.5" x14ac:dyDescent="0.2">
      <c r="A208" s="9">
        <v>921921090000</v>
      </c>
      <c r="B208" s="9">
        <f t="shared" si="7"/>
        <v>0</v>
      </c>
      <c r="C208" s="15"/>
      <c r="D208" s="14" t="s">
        <v>21</v>
      </c>
      <c r="E208" s="14" t="s">
        <v>1</v>
      </c>
      <c r="F208" s="13" t="s">
        <v>20</v>
      </c>
      <c r="G208" s="12">
        <v>44035</v>
      </c>
      <c r="H208" s="12">
        <v>33731</v>
      </c>
      <c r="I208" s="12">
        <v>26892.65</v>
      </c>
      <c r="J208" s="12">
        <v>26892.65</v>
      </c>
      <c r="K208" s="12">
        <v>0</v>
      </c>
      <c r="L208" s="12">
        <v>0</v>
      </c>
      <c r="M208" s="12">
        <v>0</v>
      </c>
      <c r="N208" s="11">
        <f t="shared" si="8"/>
        <v>79.726809166641971</v>
      </c>
    </row>
    <row r="209" spans="1:14" ht="97.5" x14ac:dyDescent="0.2">
      <c r="A209" s="9">
        <v>921921090750</v>
      </c>
      <c r="B209" s="9">
        <f t="shared" si="7"/>
        <v>0</v>
      </c>
      <c r="C209" s="15"/>
      <c r="D209" s="14" t="s">
        <v>1</v>
      </c>
      <c r="E209" s="14" t="s">
        <v>19</v>
      </c>
      <c r="F209" s="13" t="s">
        <v>18</v>
      </c>
      <c r="G209" s="12">
        <v>4035</v>
      </c>
      <c r="H209" s="12">
        <v>2353</v>
      </c>
      <c r="I209" s="12">
        <v>2353.75</v>
      </c>
      <c r="J209" s="12">
        <v>2353.75</v>
      </c>
      <c r="K209" s="12">
        <v>0</v>
      </c>
      <c r="L209" s="12">
        <v>0</v>
      </c>
      <c r="M209" s="12">
        <v>0</v>
      </c>
      <c r="N209" s="11">
        <f t="shared" si="8"/>
        <v>100.03187420314492</v>
      </c>
    </row>
    <row r="210" spans="1:14" ht="19.5" x14ac:dyDescent="0.2">
      <c r="A210" s="9">
        <v>921921090830</v>
      </c>
      <c r="B210" s="9">
        <f t="shared" si="7"/>
        <v>0</v>
      </c>
      <c r="C210" s="15"/>
      <c r="D210" s="14" t="s">
        <v>1</v>
      </c>
      <c r="E210" s="14" t="s">
        <v>17</v>
      </c>
      <c r="F210" s="13" t="s">
        <v>16</v>
      </c>
      <c r="G210" s="12">
        <v>40000</v>
      </c>
      <c r="H210" s="12">
        <v>20000</v>
      </c>
      <c r="I210" s="12">
        <v>12988.57</v>
      </c>
      <c r="J210" s="12">
        <v>12988.57</v>
      </c>
      <c r="K210" s="12">
        <v>0</v>
      </c>
      <c r="L210" s="12">
        <v>0</v>
      </c>
      <c r="M210" s="12">
        <v>0</v>
      </c>
      <c r="N210" s="11">
        <f t="shared" si="8"/>
        <v>64.942849999999993</v>
      </c>
    </row>
    <row r="211" spans="1:14" ht="39" x14ac:dyDescent="0.2">
      <c r="A211" s="9">
        <v>921921090910</v>
      </c>
      <c r="B211" s="9">
        <f t="shared" si="7"/>
        <v>0</v>
      </c>
      <c r="C211" s="15"/>
      <c r="D211" s="14" t="s">
        <v>1</v>
      </c>
      <c r="E211" s="14" t="s">
        <v>15</v>
      </c>
      <c r="F211" s="13" t="s">
        <v>14</v>
      </c>
      <c r="G211" s="12">
        <v>0</v>
      </c>
      <c r="H211" s="12">
        <v>0</v>
      </c>
      <c r="I211" s="12">
        <v>0.86</v>
      </c>
      <c r="J211" s="12">
        <v>0.86</v>
      </c>
      <c r="K211" s="12">
        <v>0</v>
      </c>
      <c r="L211" s="12">
        <v>0</v>
      </c>
      <c r="M211" s="12">
        <v>0</v>
      </c>
      <c r="N211" s="11" t="str">
        <f t="shared" si="8"/>
        <v>-</v>
      </c>
    </row>
    <row r="212" spans="1:14" ht="19.5" x14ac:dyDescent="0.2">
      <c r="A212" s="9">
        <v>921921090940</v>
      </c>
      <c r="B212" s="9">
        <f t="shared" si="7"/>
        <v>0</v>
      </c>
      <c r="C212" s="15"/>
      <c r="D212" s="14" t="s">
        <v>1</v>
      </c>
      <c r="E212" s="14" t="s">
        <v>13</v>
      </c>
      <c r="F212" s="13" t="s">
        <v>12</v>
      </c>
      <c r="G212" s="12">
        <v>0</v>
      </c>
      <c r="H212" s="12">
        <v>390</v>
      </c>
      <c r="I212" s="12">
        <v>390.24</v>
      </c>
      <c r="J212" s="12">
        <v>390.24</v>
      </c>
      <c r="K212" s="12">
        <v>0</v>
      </c>
      <c r="L212" s="12">
        <v>0</v>
      </c>
      <c r="M212" s="12">
        <v>0</v>
      </c>
      <c r="N212" s="11">
        <f t="shared" si="8"/>
        <v>100.06153846153848</v>
      </c>
    </row>
    <row r="213" spans="1:14" ht="39" x14ac:dyDescent="0.2">
      <c r="A213" s="9">
        <v>921921090960</v>
      </c>
      <c r="B213" s="9">
        <f t="shared" si="7"/>
        <v>0</v>
      </c>
      <c r="C213" s="15"/>
      <c r="D213" s="14" t="s">
        <v>1</v>
      </c>
      <c r="E213" s="14" t="s">
        <v>11</v>
      </c>
      <c r="F213" s="13" t="s">
        <v>10</v>
      </c>
      <c r="G213" s="12">
        <v>0</v>
      </c>
      <c r="H213" s="12">
        <v>2700</v>
      </c>
      <c r="I213" s="12">
        <v>2700</v>
      </c>
      <c r="J213" s="12">
        <v>2700</v>
      </c>
      <c r="K213" s="12">
        <v>0</v>
      </c>
      <c r="L213" s="12">
        <v>0</v>
      </c>
      <c r="M213" s="12">
        <v>0</v>
      </c>
      <c r="N213" s="11">
        <f t="shared" si="8"/>
        <v>100</v>
      </c>
    </row>
    <row r="214" spans="1:14" ht="19.5" x14ac:dyDescent="0.2">
      <c r="A214" s="9">
        <v>921921090970</v>
      </c>
      <c r="B214" s="9">
        <f t="shared" si="7"/>
        <v>0</v>
      </c>
      <c r="C214" s="15"/>
      <c r="D214" s="14" t="s">
        <v>1</v>
      </c>
      <c r="E214" s="14" t="s">
        <v>9</v>
      </c>
      <c r="F214" s="13" t="s">
        <v>8</v>
      </c>
      <c r="G214" s="12">
        <v>0</v>
      </c>
      <c r="H214" s="12">
        <v>374</v>
      </c>
      <c r="I214" s="12">
        <v>545</v>
      </c>
      <c r="J214" s="12">
        <v>545</v>
      </c>
      <c r="K214" s="12">
        <v>0</v>
      </c>
      <c r="L214" s="12">
        <v>0</v>
      </c>
      <c r="M214" s="12">
        <v>0</v>
      </c>
      <c r="N214" s="11">
        <f t="shared" si="8"/>
        <v>145.72192513368984</v>
      </c>
    </row>
    <row r="215" spans="1:14" ht="39" x14ac:dyDescent="0.2">
      <c r="A215" s="9">
        <v>921921092950</v>
      </c>
      <c r="B215" s="9">
        <f t="shared" si="7"/>
        <v>0</v>
      </c>
      <c r="C215" s="15"/>
      <c r="D215" s="14" t="s">
        <v>1</v>
      </c>
      <c r="E215" s="14" t="s">
        <v>3</v>
      </c>
      <c r="F215" s="13" t="s">
        <v>2</v>
      </c>
      <c r="G215" s="12">
        <v>0</v>
      </c>
      <c r="H215" s="12">
        <v>7914</v>
      </c>
      <c r="I215" s="12">
        <v>7914.23</v>
      </c>
      <c r="J215" s="12">
        <v>7914.23</v>
      </c>
      <c r="K215" s="12">
        <v>0</v>
      </c>
      <c r="L215" s="12">
        <v>0</v>
      </c>
      <c r="M215" s="12">
        <v>0</v>
      </c>
      <c r="N215" s="11">
        <f t="shared" si="8"/>
        <v>100.0029062421026</v>
      </c>
    </row>
    <row r="216" spans="1:14" ht="19.5" x14ac:dyDescent="0.2">
      <c r="A216" s="9">
        <v>921921160000</v>
      </c>
      <c r="B216" s="9">
        <f t="shared" si="7"/>
        <v>0</v>
      </c>
      <c r="C216" s="15"/>
      <c r="D216" s="14" t="s">
        <v>7</v>
      </c>
      <c r="E216" s="14" t="s">
        <v>1</v>
      </c>
      <c r="F216" s="13" t="s">
        <v>6</v>
      </c>
      <c r="G216" s="12">
        <v>0</v>
      </c>
      <c r="H216" s="12">
        <v>7589</v>
      </c>
      <c r="I216" s="12">
        <v>7589.52</v>
      </c>
      <c r="J216" s="12">
        <v>7589.52</v>
      </c>
      <c r="K216" s="12">
        <v>0</v>
      </c>
      <c r="L216" s="12">
        <v>0</v>
      </c>
      <c r="M216" s="12">
        <v>0</v>
      </c>
      <c r="N216" s="11">
        <f t="shared" si="8"/>
        <v>100.00685202266439</v>
      </c>
    </row>
    <row r="217" spans="1:14" ht="39" x14ac:dyDescent="0.2">
      <c r="A217" s="9">
        <v>921921162950</v>
      </c>
      <c r="B217" s="9">
        <f t="shared" si="7"/>
        <v>0</v>
      </c>
      <c r="C217" s="15"/>
      <c r="D217" s="14" t="s">
        <v>1</v>
      </c>
      <c r="E217" s="14" t="s">
        <v>3</v>
      </c>
      <c r="F217" s="13" t="s">
        <v>2</v>
      </c>
      <c r="G217" s="12">
        <v>0</v>
      </c>
      <c r="H217" s="12">
        <v>7589</v>
      </c>
      <c r="I217" s="12">
        <v>7589.52</v>
      </c>
      <c r="J217" s="12">
        <v>7589.52</v>
      </c>
      <c r="K217" s="12">
        <v>0</v>
      </c>
      <c r="L217" s="12">
        <v>0</v>
      </c>
      <c r="M217" s="12">
        <v>0</v>
      </c>
      <c r="N217" s="11">
        <f t="shared" si="8"/>
        <v>100.00685202266439</v>
      </c>
    </row>
    <row r="218" spans="1:14" ht="19.5" x14ac:dyDescent="0.2">
      <c r="A218" s="9">
        <v>921921950000</v>
      </c>
      <c r="B218" s="9">
        <f t="shared" si="7"/>
        <v>0</v>
      </c>
      <c r="C218" s="15"/>
      <c r="D218" s="14" t="s">
        <v>5</v>
      </c>
      <c r="E218" s="14" t="s">
        <v>1</v>
      </c>
      <c r="F218" s="13" t="s">
        <v>4</v>
      </c>
      <c r="G218" s="12">
        <v>0</v>
      </c>
      <c r="H218" s="12">
        <v>22</v>
      </c>
      <c r="I218" s="12">
        <v>22.23</v>
      </c>
      <c r="J218" s="12">
        <v>22.23</v>
      </c>
      <c r="K218" s="12">
        <v>0</v>
      </c>
      <c r="L218" s="12">
        <v>0</v>
      </c>
      <c r="M218" s="12">
        <v>0</v>
      </c>
      <c r="N218" s="11">
        <f t="shared" si="8"/>
        <v>101.04545454545455</v>
      </c>
    </row>
    <row r="219" spans="1:14" ht="39" x14ac:dyDescent="0.2">
      <c r="A219" s="9">
        <v>921921952950</v>
      </c>
      <c r="B219" s="9">
        <f t="shared" si="7"/>
        <v>0</v>
      </c>
      <c r="C219" s="15"/>
      <c r="D219" s="14" t="s">
        <v>1</v>
      </c>
      <c r="E219" s="14" t="s">
        <v>3</v>
      </c>
      <c r="F219" s="13" t="s">
        <v>2</v>
      </c>
      <c r="G219" s="12">
        <v>0</v>
      </c>
      <c r="H219" s="12">
        <v>22</v>
      </c>
      <c r="I219" s="12">
        <v>22.23</v>
      </c>
      <c r="J219" s="12">
        <v>22.23</v>
      </c>
      <c r="K219" s="12">
        <v>0</v>
      </c>
      <c r="L219" s="12">
        <v>0</v>
      </c>
      <c r="M219" s="12">
        <v>0</v>
      </c>
      <c r="N219" s="11">
        <f t="shared" si="8"/>
        <v>101.04545454545455</v>
      </c>
    </row>
    <row r="220" spans="1:14" ht="19.5" x14ac:dyDescent="0.2">
      <c r="A220" s="9">
        <v>99999999999999</v>
      </c>
      <c r="B220" s="9">
        <f t="shared" si="7"/>
        <v>1</v>
      </c>
      <c r="C220" s="15"/>
      <c r="D220" s="14" t="s">
        <v>1</v>
      </c>
      <c r="E220" s="14" t="s">
        <v>1</v>
      </c>
      <c r="F220" s="13" t="s">
        <v>0</v>
      </c>
      <c r="G220" s="12">
        <v>39494703.759999998</v>
      </c>
      <c r="H220" s="12">
        <v>43491763.369999997</v>
      </c>
      <c r="I220" s="12">
        <v>42724616.369999997</v>
      </c>
      <c r="J220" s="12">
        <v>39531906.590000004</v>
      </c>
      <c r="K220" s="12">
        <v>165000</v>
      </c>
      <c r="L220" s="12">
        <v>3192709.78</v>
      </c>
      <c r="M220" s="12">
        <v>1399377.61</v>
      </c>
      <c r="N220" s="11">
        <f t="shared" si="8"/>
        <v>98.236109689382772</v>
      </c>
    </row>
    <row r="221" spans="1:14" ht="19.5" x14ac:dyDescent="0.3">
      <c r="A221" s="9"/>
      <c r="B221" s="9"/>
      <c r="C221" s="2"/>
      <c r="D221" s="10"/>
      <c r="E221" s="10"/>
      <c r="F221" s="4"/>
      <c r="G221" s="8"/>
      <c r="H221" s="7"/>
      <c r="I221" s="7"/>
      <c r="J221" s="7"/>
      <c r="K221" s="7"/>
      <c r="L221" s="7"/>
      <c r="M221" s="7"/>
      <c r="N221" s="6"/>
    </row>
    <row r="222" spans="1:14" ht="19.5" x14ac:dyDescent="0.3">
      <c r="A222" s="9"/>
      <c r="B222" s="9"/>
      <c r="C222" s="2"/>
      <c r="D222" s="10"/>
      <c r="E222" s="10"/>
      <c r="F222" s="4"/>
      <c r="G222" s="8"/>
      <c r="H222" s="7"/>
      <c r="I222" s="7"/>
      <c r="J222" s="7"/>
      <c r="K222" s="7"/>
      <c r="L222" s="7"/>
      <c r="M222" s="7"/>
      <c r="N222" s="6"/>
    </row>
    <row r="223" spans="1:14" ht="19.5" x14ac:dyDescent="0.3">
      <c r="A223" s="9"/>
      <c r="B223" s="9"/>
      <c r="C223" s="2"/>
      <c r="D223" s="10"/>
      <c r="E223" s="10"/>
      <c r="F223" s="4"/>
      <c r="G223" s="8"/>
      <c r="H223" s="7"/>
      <c r="I223" s="7"/>
      <c r="J223" s="7"/>
      <c r="K223" s="7"/>
      <c r="L223" s="7"/>
      <c r="M223" s="7"/>
      <c r="N223" s="6"/>
    </row>
    <row r="224" spans="1:14" ht="19.5" x14ac:dyDescent="0.3">
      <c r="A224" s="9"/>
      <c r="B224" s="9"/>
      <c r="C224" s="2"/>
      <c r="D224" s="10"/>
      <c r="E224" s="10"/>
      <c r="F224" s="4"/>
      <c r="G224" s="8"/>
      <c r="H224" s="7"/>
      <c r="I224" s="7"/>
      <c r="J224" s="7"/>
      <c r="K224" s="7"/>
      <c r="L224" s="7"/>
      <c r="M224" s="7"/>
      <c r="N224" s="6"/>
    </row>
    <row r="225" spans="1:14" ht="19.5" x14ac:dyDescent="0.3">
      <c r="A225" s="9"/>
      <c r="B225" s="9"/>
      <c r="C225" s="2"/>
      <c r="D225" s="10"/>
      <c r="E225" s="10"/>
      <c r="F225" s="4"/>
      <c r="G225" s="8"/>
      <c r="H225" s="7"/>
      <c r="I225" s="7"/>
      <c r="J225" s="7"/>
      <c r="K225" s="7"/>
      <c r="L225" s="7"/>
      <c r="M225" s="7"/>
      <c r="N225" s="6"/>
    </row>
    <row r="226" spans="1:14" ht="19.5" x14ac:dyDescent="0.3">
      <c r="A226" s="9"/>
      <c r="B226" s="9"/>
      <c r="C226" s="2"/>
      <c r="D226" s="10"/>
      <c r="E226" s="10"/>
      <c r="F226" s="4"/>
      <c r="G226" s="8"/>
      <c r="H226" s="7"/>
      <c r="I226" s="7"/>
      <c r="J226" s="7"/>
      <c r="K226" s="7"/>
      <c r="L226" s="7"/>
      <c r="M226" s="7"/>
      <c r="N226" s="6"/>
    </row>
    <row r="227" spans="1:14" ht="19.5" x14ac:dyDescent="0.3">
      <c r="A227" s="9"/>
      <c r="B227" s="9"/>
      <c r="C227" s="2"/>
      <c r="D227" s="10"/>
      <c r="E227" s="10"/>
      <c r="F227" s="4"/>
      <c r="G227" s="8"/>
      <c r="H227" s="7"/>
      <c r="I227" s="7"/>
      <c r="J227" s="7"/>
      <c r="K227" s="7"/>
      <c r="L227" s="7"/>
      <c r="M227" s="7"/>
      <c r="N227" s="6"/>
    </row>
    <row r="228" spans="1:14" ht="19.5" x14ac:dyDescent="0.3">
      <c r="A228" s="9"/>
      <c r="B228" s="9"/>
      <c r="C228" s="2"/>
      <c r="D228" s="10"/>
      <c r="E228" s="10"/>
      <c r="F228" s="4"/>
      <c r="G228" s="8"/>
      <c r="H228" s="7"/>
      <c r="I228" s="7"/>
      <c r="J228" s="7"/>
      <c r="K228" s="7"/>
      <c r="L228" s="7"/>
      <c r="M228" s="7"/>
      <c r="N228" s="6"/>
    </row>
    <row r="229" spans="1:14" ht="19.5" x14ac:dyDescent="0.3">
      <c r="A229" s="9"/>
      <c r="B229" s="9"/>
      <c r="C229" s="2"/>
      <c r="D229" s="10"/>
      <c r="E229" s="10"/>
      <c r="F229" s="4"/>
      <c r="G229" s="8"/>
      <c r="H229" s="7"/>
      <c r="I229" s="7"/>
      <c r="J229" s="7"/>
      <c r="K229" s="7"/>
      <c r="L229" s="7"/>
      <c r="M229" s="7"/>
      <c r="N229" s="6"/>
    </row>
    <row r="230" spans="1:14" ht="19.5" x14ac:dyDescent="0.3">
      <c r="A230" s="9"/>
      <c r="B230" s="9"/>
      <c r="C230" s="2"/>
      <c r="D230" s="10"/>
      <c r="E230" s="10"/>
      <c r="F230" s="4"/>
      <c r="G230" s="8"/>
      <c r="H230" s="7"/>
      <c r="I230" s="7"/>
      <c r="J230" s="7"/>
      <c r="K230" s="7"/>
      <c r="L230" s="7"/>
      <c r="M230" s="7"/>
      <c r="N230" s="6"/>
    </row>
    <row r="231" spans="1:14" ht="19.5" x14ac:dyDescent="0.3">
      <c r="A231" s="9"/>
      <c r="B231" s="9"/>
      <c r="C231" s="2"/>
      <c r="D231" s="10"/>
      <c r="E231" s="10"/>
      <c r="F231" s="4"/>
      <c r="G231" s="8"/>
      <c r="H231" s="7"/>
      <c r="I231" s="7"/>
      <c r="J231" s="7"/>
      <c r="K231" s="7"/>
      <c r="L231" s="7"/>
      <c r="M231" s="7"/>
      <c r="N231" s="6"/>
    </row>
    <row r="232" spans="1:14" ht="19.5" x14ac:dyDescent="0.3">
      <c r="A232" s="9"/>
      <c r="B232" s="9"/>
      <c r="C232" s="2"/>
      <c r="D232" s="10"/>
      <c r="E232" s="10"/>
      <c r="F232" s="4"/>
      <c r="G232" s="8"/>
      <c r="H232" s="7"/>
      <c r="I232" s="7"/>
      <c r="J232" s="7"/>
      <c r="K232" s="7"/>
      <c r="L232" s="7"/>
      <c r="M232" s="7"/>
      <c r="N232" s="6"/>
    </row>
    <row r="233" spans="1:14" ht="19.5" x14ac:dyDescent="0.3">
      <c r="A233" s="9"/>
      <c r="B233" s="9"/>
      <c r="C233" s="2"/>
      <c r="D233" s="10"/>
      <c r="E233" s="10"/>
      <c r="F233" s="4"/>
      <c r="G233" s="8"/>
      <c r="H233" s="7"/>
      <c r="I233" s="7"/>
      <c r="J233" s="7"/>
      <c r="K233" s="7"/>
      <c r="L233" s="7"/>
      <c r="M233" s="7"/>
      <c r="N233" s="6"/>
    </row>
    <row r="234" spans="1:14" ht="19.5" x14ac:dyDescent="0.3">
      <c r="A234" s="9"/>
      <c r="B234" s="9"/>
      <c r="C234" s="2"/>
      <c r="D234" s="10"/>
      <c r="E234" s="10"/>
      <c r="F234" s="4"/>
      <c r="G234" s="8"/>
      <c r="H234" s="7"/>
      <c r="I234" s="7"/>
      <c r="J234" s="7"/>
      <c r="K234" s="7"/>
      <c r="L234" s="7"/>
      <c r="M234" s="7"/>
      <c r="N234" s="6"/>
    </row>
    <row r="235" spans="1:14" ht="19.5" x14ac:dyDescent="0.3">
      <c r="A235" s="9"/>
      <c r="B235" s="9"/>
      <c r="C235" s="2"/>
      <c r="D235" s="10"/>
      <c r="E235" s="10"/>
      <c r="F235" s="4"/>
      <c r="G235" s="8"/>
      <c r="H235" s="7"/>
      <c r="I235" s="7"/>
      <c r="J235" s="7"/>
      <c r="K235" s="7"/>
      <c r="L235" s="7"/>
      <c r="M235" s="7"/>
      <c r="N235" s="6"/>
    </row>
    <row r="236" spans="1:14" ht="19.5" x14ac:dyDescent="0.3">
      <c r="A236" s="9"/>
      <c r="B236" s="9"/>
      <c r="C236" s="2"/>
      <c r="D236" s="10"/>
      <c r="E236" s="10"/>
      <c r="F236" s="4"/>
      <c r="G236" s="8"/>
      <c r="H236" s="7"/>
      <c r="I236" s="7"/>
      <c r="J236" s="7"/>
      <c r="K236" s="7"/>
      <c r="L236" s="7"/>
      <c r="M236" s="7"/>
      <c r="N236" s="6"/>
    </row>
    <row r="237" spans="1:14" ht="19.5" x14ac:dyDescent="0.3">
      <c r="A237" s="9"/>
      <c r="B237" s="9"/>
      <c r="C237" s="2"/>
      <c r="D237" s="10"/>
      <c r="E237" s="10"/>
      <c r="F237" s="4"/>
      <c r="G237" s="8"/>
      <c r="H237" s="7"/>
      <c r="I237" s="7"/>
      <c r="J237" s="7"/>
      <c r="K237" s="7"/>
      <c r="L237" s="7"/>
      <c r="M237" s="7"/>
      <c r="N237" s="6"/>
    </row>
    <row r="238" spans="1:14" ht="19.5" x14ac:dyDescent="0.3">
      <c r="A238" s="9"/>
      <c r="B238" s="9"/>
      <c r="C238" s="2"/>
      <c r="D238" s="10"/>
      <c r="E238" s="10"/>
      <c r="F238" s="4"/>
      <c r="G238" s="8"/>
      <c r="H238" s="7"/>
      <c r="I238" s="7"/>
      <c r="J238" s="7"/>
      <c r="K238" s="7"/>
      <c r="L238" s="7"/>
      <c r="M238" s="7"/>
      <c r="N238" s="6"/>
    </row>
    <row r="239" spans="1:14" ht="19.5" x14ac:dyDescent="0.3">
      <c r="A239" s="9"/>
      <c r="B239" s="9"/>
      <c r="C239" s="2"/>
      <c r="D239" s="10"/>
      <c r="E239" s="10"/>
      <c r="F239" s="4"/>
      <c r="G239" s="8"/>
      <c r="H239" s="7"/>
      <c r="I239" s="7"/>
      <c r="J239" s="7"/>
      <c r="K239" s="7"/>
      <c r="L239" s="7"/>
      <c r="M239" s="7"/>
      <c r="N239" s="6"/>
    </row>
    <row r="240" spans="1:14" ht="19.5" x14ac:dyDescent="0.3">
      <c r="A240" s="9"/>
      <c r="B240" s="9"/>
      <c r="C240" s="2"/>
      <c r="D240" s="10"/>
      <c r="E240" s="10"/>
      <c r="F240" s="4"/>
      <c r="G240" s="8"/>
      <c r="H240" s="7"/>
      <c r="I240" s="7"/>
      <c r="J240" s="7"/>
      <c r="K240" s="7"/>
      <c r="L240" s="7"/>
      <c r="M240" s="7"/>
      <c r="N240" s="6"/>
    </row>
    <row r="241" spans="1:14" ht="19.5" x14ac:dyDescent="0.3">
      <c r="A241" s="9"/>
      <c r="B241" s="9"/>
      <c r="C241" s="2"/>
      <c r="D241" s="10"/>
      <c r="E241" s="10"/>
      <c r="F241" s="4"/>
      <c r="G241" s="8"/>
      <c r="H241" s="7"/>
      <c r="I241" s="7"/>
      <c r="J241" s="7"/>
      <c r="K241" s="7"/>
      <c r="L241" s="7"/>
      <c r="M241" s="7"/>
      <c r="N241" s="6"/>
    </row>
    <row r="242" spans="1:14" ht="19.5" x14ac:dyDescent="0.3">
      <c r="A242" s="9"/>
      <c r="B242" s="9"/>
      <c r="C242" s="2"/>
      <c r="D242" s="10"/>
      <c r="E242" s="10"/>
      <c r="F242" s="4"/>
      <c r="G242" s="8"/>
      <c r="H242" s="7"/>
      <c r="I242" s="7"/>
      <c r="J242" s="7"/>
      <c r="K242" s="7"/>
      <c r="L242" s="7"/>
      <c r="M242" s="7"/>
      <c r="N242" s="6"/>
    </row>
    <row r="243" spans="1:14" ht="19.5" x14ac:dyDescent="0.3">
      <c r="A243" s="9"/>
      <c r="B243" s="9"/>
      <c r="C243" s="2"/>
      <c r="D243" s="10"/>
      <c r="E243" s="10"/>
      <c r="F243" s="4"/>
      <c r="G243" s="8"/>
      <c r="H243" s="7"/>
      <c r="I243" s="7"/>
      <c r="J243" s="7"/>
      <c r="K243" s="7"/>
      <c r="L243" s="7"/>
      <c r="M243" s="7"/>
      <c r="N243" s="6"/>
    </row>
    <row r="244" spans="1:14" ht="19.5" x14ac:dyDescent="0.3">
      <c r="A244" s="9"/>
      <c r="B244" s="9"/>
      <c r="C244" s="2"/>
      <c r="D244" s="10"/>
      <c r="E244" s="10"/>
      <c r="F244" s="4"/>
      <c r="G244" s="8"/>
      <c r="H244" s="7"/>
      <c r="I244" s="7"/>
      <c r="J244" s="7"/>
      <c r="K244" s="7"/>
      <c r="L244" s="7"/>
      <c r="M244" s="7"/>
      <c r="N244" s="6"/>
    </row>
    <row r="245" spans="1:14" ht="19.5" x14ac:dyDescent="0.3">
      <c r="A245" s="9"/>
      <c r="B245" s="9"/>
      <c r="C245" s="2"/>
      <c r="D245" s="10"/>
      <c r="E245" s="10"/>
      <c r="F245" s="4"/>
      <c r="G245" s="8"/>
      <c r="H245" s="7"/>
      <c r="I245" s="7"/>
      <c r="J245" s="7"/>
      <c r="K245" s="7"/>
      <c r="L245" s="7"/>
      <c r="M245" s="7"/>
      <c r="N245" s="6"/>
    </row>
    <row r="246" spans="1:14" ht="19.5" x14ac:dyDescent="0.3">
      <c r="A246" s="9"/>
      <c r="B246" s="9"/>
      <c r="C246" s="2"/>
      <c r="D246" s="10"/>
      <c r="E246" s="10"/>
      <c r="F246" s="4"/>
      <c r="G246" s="8"/>
      <c r="H246" s="7"/>
      <c r="I246" s="7"/>
      <c r="J246" s="7"/>
      <c r="K246" s="7"/>
      <c r="L246" s="7"/>
      <c r="M246" s="7"/>
      <c r="N246" s="6"/>
    </row>
    <row r="247" spans="1:14" ht="19.5" x14ac:dyDescent="0.3">
      <c r="A247" s="9"/>
      <c r="B247" s="9"/>
      <c r="C247" s="2"/>
      <c r="D247" s="10"/>
      <c r="E247" s="10"/>
      <c r="F247" s="4"/>
      <c r="G247" s="8"/>
      <c r="H247" s="7"/>
      <c r="I247" s="7"/>
      <c r="J247" s="7"/>
      <c r="K247" s="7"/>
      <c r="L247" s="7"/>
      <c r="M247" s="7"/>
      <c r="N247" s="6"/>
    </row>
    <row r="248" spans="1:14" ht="19.5" x14ac:dyDescent="0.3">
      <c r="A248" s="9"/>
      <c r="B248" s="9"/>
      <c r="C248" s="2"/>
      <c r="D248" s="10"/>
      <c r="E248" s="10"/>
      <c r="F248" s="4"/>
      <c r="G248" s="8"/>
      <c r="H248" s="7"/>
      <c r="I248" s="7"/>
      <c r="J248" s="7"/>
      <c r="K248" s="7"/>
      <c r="L248" s="7"/>
      <c r="M248" s="7"/>
      <c r="N248" s="6"/>
    </row>
    <row r="249" spans="1:14" ht="19.5" x14ac:dyDescent="0.3">
      <c r="A249" s="9"/>
      <c r="B249" s="9"/>
      <c r="C249" s="2"/>
      <c r="D249" s="10"/>
      <c r="E249" s="10"/>
      <c r="F249" s="4"/>
      <c r="G249" s="8"/>
      <c r="H249" s="7"/>
      <c r="I249" s="7"/>
      <c r="J249" s="7"/>
      <c r="K249" s="7"/>
      <c r="L249" s="7"/>
      <c r="M249" s="7"/>
      <c r="N249" s="6"/>
    </row>
    <row r="250" spans="1:14" ht="19.5" x14ac:dyDescent="0.3">
      <c r="A250" s="9"/>
      <c r="B250" s="9"/>
      <c r="C250" s="2"/>
      <c r="D250" s="10"/>
      <c r="E250" s="10"/>
      <c r="F250" s="4"/>
      <c r="G250" s="8"/>
      <c r="H250" s="7"/>
      <c r="I250" s="7"/>
      <c r="J250" s="7"/>
      <c r="K250" s="7"/>
      <c r="L250" s="7"/>
      <c r="M250" s="7"/>
      <c r="N250" s="6"/>
    </row>
    <row r="251" spans="1:14" ht="19.5" x14ac:dyDescent="0.3">
      <c r="A251" s="9"/>
      <c r="B251" s="9"/>
      <c r="C251" s="2"/>
      <c r="D251" s="10"/>
      <c r="E251" s="10"/>
      <c r="F251" s="4"/>
      <c r="G251" s="8"/>
      <c r="H251" s="7"/>
      <c r="I251" s="7"/>
      <c r="J251" s="7"/>
      <c r="K251" s="7"/>
      <c r="L251" s="7"/>
      <c r="M251" s="7"/>
      <c r="N251" s="6"/>
    </row>
    <row r="252" spans="1:14" ht="19.5" x14ac:dyDescent="0.3">
      <c r="A252" s="9"/>
      <c r="B252" s="9"/>
      <c r="C252" s="2"/>
      <c r="D252" s="10"/>
      <c r="E252" s="10"/>
      <c r="F252" s="4"/>
      <c r="G252" s="8"/>
      <c r="H252" s="7"/>
      <c r="I252" s="7"/>
      <c r="J252" s="7"/>
      <c r="K252" s="7"/>
      <c r="L252" s="7"/>
      <c r="M252" s="7"/>
      <c r="N252" s="6"/>
    </row>
    <row r="253" spans="1:14" ht="19.5" x14ac:dyDescent="0.3">
      <c r="A253" s="9"/>
      <c r="B253" s="9"/>
      <c r="C253" s="2"/>
      <c r="D253" s="10"/>
      <c r="E253" s="10"/>
      <c r="F253" s="4"/>
      <c r="G253" s="8"/>
      <c r="H253" s="7"/>
      <c r="I253" s="7"/>
      <c r="J253" s="7"/>
      <c r="K253" s="7"/>
      <c r="L253" s="7"/>
      <c r="M253" s="7"/>
      <c r="N253" s="6"/>
    </row>
    <row r="254" spans="1:14" ht="19.5" x14ac:dyDescent="0.3">
      <c r="A254" s="9"/>
      <c r="B254" s="9"/>
      <c r="C254" s="2"/>
      <c r="D254" s="10"/>
      <c r="E254" s="10"/>
      <c r="F254" s="4"/>
      <c r="G254" s="8"/>
      <c r="H254" s="7"/>
      <c r="I254" s="7"/>
      <c r="J254" s="7"/>
      <c r="K254" s="7"/>
      <c r="L254" s="7"/>
      <c r="M254" s="7"/>
      <c r="N254" s="6"/>
    </row>
    <row r="255" spans="1:14" ht="19.5" x14ac:dyDescent="0.3">
      <c r="A255" s="9"/>
      <c r="B255" s="9"/>
      <c r="C255" s="2"/>
      <c r="D255" s="10"/>
      <c r="E255" s="10"/>
      <c r="F255" s="4"/>
      <c r="G255" s="8"/>
      <c r="H255" s="7"/>
      <c r="I255" s="7"/>
      <c r="J255" s="7"/>
      <c r="K255" s="7"/>
      <c r="L255" s="7"/>
      <c r="M255" s="7"/>
      <c r="N255" s="6"/>
    </row>
    <row r="256" spans="1:14" ht="19.5" x14ac:dyDescent="0.3">
      <c r="A256" s="9"/>
      <c r="B256" s="9"/>
      <c r="C256" s="2"/>
      <c r="D256" s="10"/>
      <c r="E256" s="10"/>
      <c r="F256" s="4"/>
      <c r="G256" s="8"/>
      <c r="H256" s="7"/>
      <c r="I256" s="7"/>
      <c r="J256" s="7"/>
      <c r="K256" s="7"/>
      <c r="L256" s="7"/>
      <c r="M256" s="7"/>
      <c r="N256" s="6"/>
    </row>
    <row r="257" spans="1:14" ht="19.5" x14ac:dyDescent="0.3">
      <c r="A257" s="9"/>
      <c r="B257" s="9"/>
      <c r="C257" s="2"/>
      <c r="D257" s="10"/>
      <c r="E257" s="10"/>
      <c r="F257" s="4"/>
      <c r="G257" s="8"/>
      <c r="H257" s="7"/>
      <c r="I257" s="7"/>
      <c r="J257" s="7"/>
      <c r="K257" s="7"/>
      <c r="L257" s="7"/>
      <c r="M257" s="7"/>
      <c r="N257" s="6"/>
    </row>
    <row r="258" spans="1:14" ht="19.5" x14ac:dyDescent="0.3">
      <c r="A258" s="9"/>
      <c r="B258" s="9"/>
      <c r="C258" s="2"/>
      <c r="D258" s="10"/>
      <c r="E258" s="10"/>
      <c r="F258" s="4"/>
      <c r="G258" s="8"/>
      <c r="H258" s="7"/>
      <c r="I258" s="7"/>
      <c r="J258" s="7"/>
      <c r="K258" s="7"/>
      <c r="L258" s="7"/>
      <c r="M258" s="7"/>
      <c r="N258" s="6"/>
    </row>
    <row r="259" spans="1:14" ht="19.5" x14ac:dyDescent="0.3">
      <c r="A259" s="9"/>
      <c r="B259" s="9"/>
      <c r="C259" s="2"/>
      <c r="D259" s="10"/>
      <c r="E259" s="10"/>
      <c r="F259" s="4"/>
      <c r="G259" s="8"/>
      <c r="H259" s="7"/>
      <c r="I259" s="7"/>
      <c r="J259" s="7"/>
      <c r="K259" s="7"/>
      <c r="L259" s="7"/>
      <c r="M259" s="7"/>
      <c r="N259" s="6"/>
    </row>
    <row r="260" spans="1:14" ht="19.5" x14ac:dyDescent="0.3">
      <c r="A260" s="9"/>
      <c r="B260" s="9"/>
      <c r="C260" s="2"/>
      <c r="D260" s="10"/>
      <c r="E260" s="10"/>
      <c r="F260" s="4"/>
      <c r="G260" s="8"/>
      <c r="H260" s="7"/>
      <c r="I260" s="7"/>
      <c r="J260" s="7"/>
      <c r="K260" s="7"/>
      <c r="L260" s="7"/>
      <c r="M260" s="7"/>
      <c r="N260" s="6"/>
    </row>
    <row r="261" spans="1:14" ht="19.5" x14ac:dyDescent="0.3">
      <c r="A261" s="9"/>
      <c r="B261" s="9"/>
      <c r="C261" s="2"/>
      <c r="D261" s="10"/>
      <c r="E261" s="10"/>
      <c r="F261" s="4"/>
      <c r="G261" s="8"/>
      <c r="H261" s="7"/>
      <c r="I261" s="7"/>
      <c r="J261" s="7"/>
      <c r="K261" s="7"/>
      <c r="L261" s="7"/>
      <c r="M261" s="7"/>
      <c r="N261" s="6"/>
    </row>
    <row r="262" spans="1:14" ht="19.5" x14ac:dyDescent="0.3">
      <c r="A262" s="9"/>
      <c r="B262" s="9"/>
      <c r="C262" s="2"/>
      <c r="D262" s="10"/>
      <c r="E262" s="10"/>
      <c r="F262" s="4"/>
      <c r="G262" s="8"/>
      <c r="H262" s="7"/>
      <c r="I262" s="7"/>
      <c r="J262" s="7"/>
      <c r="K262" s="7"/>
      <c r="L262" s="7"/>
      <c r="M262" s="7"/>
      <c r="N262" s="6"/>
    </row>
    <row r="263" spans="1:14" ht="19.5" x14ac:dyDescent="0.3">
      <c r="A263" s="9"/>
      <c r="B263" s="9"/>
      <c r="C263" s="2"/>
      <c r="D263" s="10"/>
      <c r="E263" s="10"/>
      <c r="F263" s="4"/>
      <c r="G263" s="8"/>
      <c r="H263" s="7"/>
      <c r="I263" s="7"/>
      <c r="J263" s="7"/>
      <c r="K263" s="7"/>
      <c r="L263" s="7"/>
      <c r="M263" s="7"/>
      <c r="N263" s="6"/>
    </row>
    <row r="264" spans="1:14" ht="19.5" x14ac:dyDescent="0.3">
      <c r="A264" s="9"/>
      <c r="B264" s="9"/>
      <c r="C264" s="2"/>
      <c r="D264" s="10"/>
      <c r="E264" s="10"/>
      <c r="F264" s="4"/>
      <c r="G264" s="8"/>
      <c r="H264" s="7"/>
      <c r="I264" s="7"/>
      <c r="J264" s="7"/>
      <c r="K264" s="7"/>
      <c r="L264" s="7"/>
      <c r="M264" s="7"/>
      <c r="N264" s="6"/>
    </row>
    <row r="265" spans="1:14" ht="19.5" x14ac:dyDescent="0.3">
      <c r="A265" s="9"/>
      <c r="B265" s="9"/>
      <c r="C265" s="2"/>
      <c r="D265" s="10"/>
      <c r="E265" s="10"/>
      <c r="F265" s="4"/>
      <c r="G265" s="8"/>
      <c r="H265" s="7"/>
      <c r="I265" s="7"/>
      <c r="J265" s="7"/>
      <c r="K265" s="7"/>
      <c r="L265" s="7"/>
      <c r="M265" s="7"/>
      <c r="N265" s="6"/>
    </row>
    <row r="266" spans="1:14" ht="19.5" x14ac:dyDescent="0.3">
      <c r="A266" s="9"/>
      <c r="B266" s="9"/>
      <c r="C266" s="2"/>
      <c r="D266" s="10"/>
      <c r="E266" s="10"/>
      <c r="F266" s="4"/>
      <c r="G266" s="8"/>
      <c r="H266" s="7"/>
      <c r="I266" s="7"/>
      <c r="J266" s="7"/>
      <c r="K266" s="7"/>
      <c r="L266" s="7"/>
      <c r="M266" s="7"/>
      <c r="N266" s="6"/>
    </row>
    <row r="267" spans="1:14" ht="19.5" x14ac:dyDescent="0.3">
      <c r="A267" s="9"/>
      <c r="B267" s="9"/>
      <c r="C267" s="2"/>
      <c r="D267" s="10"/>
      <c r="E267" s="10"/>
      <c r="F267" s="4"/>
      <c r="G267" s="8"/>
      <c r="H267" s="7"/>
      <c r="I267" s="7"/>
      <c r="J267" s="7"/>
      <c r="K267" s="7"/>
      <c r="L267" s="7"/>
      <c r="M267" s="7"/>
      <c r="N267" s="6"/>
    </row>
    <row r="268" spans="1:14" ht="19.5" x14ac:dyDescent="0.3">
      <c r="A268" s="9"/>
      <c r="B268" s="9"/>
      <c r="C268" s="2"/>
      <c r="D268" s="10"/>
      <c r="E268" s="10"/>
      <c r="F268" s="4"/>
      <c r="G268" s="8"/>
      <c r="H268" s="7"/>
      <c r="I268" s="7"/>
      <c r="J268" s="7"/>
      <c r="K268" s="7"/>
      <c r="L268" s="7"/>
      <c r="M268" s="7"/>
      <c r="N268" s="6"/>
    </row>
    <row r="269" spans="1:14" ht="19.5" x14ac:dyDescent="0.3">
      <c r="A269" s="9"/>
      <c r="B269" s="9"/>
      <c r="C269" s="2"/>
      <c r="D269" s="10"/>
      <c r="E269" s="10"/>
      <c r="F269" s="4"/>
      <c r="G269" s="8"/>
      <c r="H269" s="7"/>
      <c r="I269" s="7"/>
      <c r="J269" s="7"/>
      <c r="K269" s="7"/>
      <c r="L269" s="7"/>
      <c r="M269" s="7"/>
      <c r="N269" s="6"/>
    </row>
    <row r="270" spans="1:14" ht="19.5" x14ac:dyDescent="0.3">
      <c r="A270" s="9"/>
      <c r="B270" s="9"/>
      <c r="C270" s="2"/>
      <c r="D270" s="10"/>
      <c r="E270" s="10"/>
      <c r="F270" s="4"/>
      <c r="G270" s="8"/>
      <c r="H270" s="7"/>
      <c r="I270" s="7"/>
      <c r="J270" s="7"/>
      <c r="K270" s="7"/>
      <c r="L270" s="7"/>
      <c r="M270" s="7"/>
      <c r="N270" s="6"/>
    </row>
    <row r="271" spans="1:14" ht="19.5" x14ac:dyDescent="0.3">
      <c r="A271" s="9"/>
      <c r="B271" s="9"/>
      <c r="C271" s="2"/>
      <c r="D271" s="10"/>
      <c r="E271" s="10"/>
      <c r="F271" s="4"/>
      <c r="G271" s="8"/>
      <c r="H271" s="7"/>
      <c r="I271" s="7"/>
      <c r="J271" s="7"/>
      <c r="K271" s="7"/>
      <c r="L271" s="7"/>
      <c r="M271" s="7"/>
      <c r="N271" s="6"/>
    </row>
    <row r="272" spans="1:14" ht="19.5" x14ac:dyDescent="0.3">
      <c r="A272" s="9"/>
      <c r="B272" s="9"/>
      <c r="C272" s="2"/>
      <c r="D272" s="10"/>
      <c r="E272" s="10"/>
      <c r="F272" s="4"/>
      <c r="G272" s="8"/>
      <c r="H272" s="7"/>
      <c r="I272" s="7"/>
      <c r="J272" s="7"/>
      <c r="K272" s="7"/>
      <c r="L272" s="7"/>
      <c r="M272" s="7"/>
      <c r="N272" s="6"/>
    </row>
    <row r="273" spans="1:14" ht="19.5" x14ac:dyDescent="0.3">
      <c r="A273" s="9"/>
      <c r="B273" s="9"/>
      <c r="C273" s="2"/>
      <c r="D273" s="10"/>
      <c r="E273" s="10"/>
      <c r="F273" s="4"/>
      <c r="G273" s="8"/>
      <c r="H273" s="7"/>
      <c r="I273" s="7"/>
      <c r="J273" s="7"/>
      <c r="K273" s="7"/>
      <c r="L273" s="7"/>
      <c r="M273" s="7"/>
      <c r="N273" s="6"/>
    </row>
    <row r="274" spans="1:14" ht="19.5" x14ac:dyDescent="0.3">
      <c r="A274" s="9"/>
      <c r="B274" s="9"/>
      <c r="C274" s="2"/>
      <c r="D274" s="10"/>
      <c r="E274" s="10"/>
      <c r="F274" s="4"/>
      <c r="G274" s="8"/>
      <c r="H274" s="7"/>
      <c r="I274" s="7"/>
      <c r="J274" s="7"/>
      <c r="K274" s="7"/>
      <c r="L274" s="7"/>
      <c r="M274" s="7"/>
      <c r="N274" s="6"/>
    </row>
    <row r="275" spans="1:14" ht="19.5" x14ac:dyDescent="0.3">
      <c r="A275" s="9"/>
      <c r="B275" s="9"/>
      <c r="C275" s="2"/>
      <c r="D275" s="10"/>
      <c r="E275" s="10"/>
      <c r="F275" s="4"/>
      <c r="G275" s="8"/>
      <c r="H275" s="7"/>
      <c r="I275" s="7"/>
      <c r="J275" s="7"/>
      <c r="K275" s="7"/>
      <c r="L275" s="7"/>
      <c r="M275" s="7"/>
      <c r="N275" s="6"/>
    </row>
    <row r="276" spans="1:14" ht="19.5" x14ac:dyDescent="0.3">
      <c r="A276" s="9"/>
      <c r="B276" s="9"/>
      <c r="C276" s="2"/>
      <c r="D276" s="10"/>
      <c r="E276" s="10"/>
      <c r="F276" s="4"/>
      <c r="G276" s="8"/>
      <c r="H276" s="7"/>
      <c r="I276" s="7"/>
      <c r="J276" s="7"/>
      <c r="K276" s="7"/>
      <c r="L276" s="7"/>
      <c r="M276" s="7"/>
      <c r="N276" s="6"/>
    </row>
    <row r="277" spans="1:14" ht="19.5" x14ac:dyDescent="0.3">
      <c r="A277" s="9"/>
      <c r="B277" s="9"/>
      <c r="C277" s="2"/>
      <c r="D277" s="10"/>
      <c r="E277" s="10"/>
      <c r="F277" s="4"/>
      <c r="G277" s="8"/>
      <c r="H277" s="7"/>
      <c r="I277" s="7"/>
      <c r="J277" s="7"/>
      <c r="K277" s="7"/>
      <c r="L277" s="7"/>
      <c r="M277" s="7"/>
      <c r="N277" s="6"/>
    </row>
    <row r="278" spans="1:14" ht="19.5" x14ac:dyDescent="0.3">
      <c r="A278" s="9"/>
      <c r="B278" s="9"/>
      <c r="C278" s="2"/>
      <c r="D278" s="10"/>
      <c r="E278" s="10"/>
      <c r="F278" s="4"/>
      <c r="G278" s="8"/>
      <c r="H278" s="7"/>
      <c r="I278" s="7"/>
      <c r="J278" s="7"/>
      <c r="K278" s="7"/>
      <c r="L278" s="7"/>
      <c r="M278" s="7"/>
      <c r="N278" s="6"/>
    </row>
    <row r="279" spans="1:14" ht="19.5" x14ac:dyDescent="0.3">
      <c r="A279" s="9"/>
      <c r="B279" s="9"/>
      <c r="C279" s="2"/>
      <c r="D279" s="10"/>
      <c r="E279" s="10"/>
      <c r="F279" s="4"/>
      <c r="G279" s="8"/>
      <c r="H279" s="7"/>
      <c r="I279" s="7"/>
      <c r="J279" s="7"/>
      <c r="K279" s="7"/>
      <c r="L279" s="7"/>
      <c r="M279" s="7"/>
      <c r="N279" s="6"/>
    </row>
    <row r="280" spans="1:14" ht="19.5" x14ac:dyDescent="0.3">
      <c r="A280" s="9"/>
      <c r="B280" s="9"/>
      <c r="C280" s="2"/>
      <c r="D280" s="10"/>
      <c r="E280" s="10"/>
      <c r="F280" s="4"/>
      <c r="G280" s="8"/>
      <c r="H280" s="7"/>
      <c r="I280" s="7"/>
      <c r="J280" s="7"/>
      <c r="K280" s="7"/>
      <c r="L280" s="7"/>
      <c r="M280" s="7"/>
      <c r="N280" s="6"/>
    </row>
    <row r="281" spans="1:14" ht="19.5" x14ac:dyDescent="0.3">
      <c r="A281" s="9"/>
      <c r="B281" s="9"/>
      <c r="C281" s="2"/>
      <c r="D281" s="10"/>
      <c r="E281" s="10"/>
      <c r="F281" s="4"/>
      <c r="G281" s="8"/>
      <c r="H281" s="7"/>
      <c r="I281" s="7"/>
      <c r="J281" s="7"/>
      <c r="K281" s="7"/>
      <c r="L281" s="7"/>
      <c r="M281" s="7"/>
      <c r="N281" s="6"/>
    </row>
    <row r="282" spans="1:14" ht="19.5" x14ac:dyDescent="0.3">
      <c r="A282" s="9"/>
      <c r="B282" s="9"/>
      <c r="C282" s="2"/>
      <c r="D282" s="10"/>
      <c r="E282" s="10"/>
      <c r="F282" s="4"/>
      <c r="G282" s="8"/>
      <c r="H282" s="7"/>
      <c r="I282" s="7"/>
      <c r="J282" s="7"/>
      <c r="K282" s="7"/>
      <c r="L282" s="7"/>
      <c r="M282" s="7"/>
      <c r="N282" s="6"/>
    </row>
    <row r="283" spans="1:14" ht="19.5" x14ac:dyDescent="0.3">
      <c r="A283" s="9"/>
      <c r="B283" s="9"/>
      <c r="C283" s="2"/>
      <c r="D283" s="10"/>
      <c r="E283" s="10"/>
      <c r="F283" s="4"/>
      <c r="G283" s="8"/>
      <c r="H283" s="7"/>
      <c r="I283" s="7"/>
      <c r="J283" s="7"/>
      <c r="K283" s="7"/>
      <c r="L283" s="7"/>
      <c r="M283" s="7"/>
      <c r="N283" s="6"/>
    </row>
    <row r="284" spans="1:14" ht="19.5" x14ac:dyDescent="0.3">
      <c r="A284" s="9"/>
      <c r="B284" s="9"/>
      <c r="C284" s="2"/>
      <c r="D284" s="10"/>
      <c r="E284" s="10"/>
      <c r="F284" s="4"/>
      <c r="G284" s="8"/>
      <c r="H284" s="7"/>
      <c r="I284" s="7"/>
      <c r="J284" s="7"/>
      <c r="K284" s="7"/>
      <c r="L284" s="7"/>
      <c r="M284" s="7"/>
      <c r="N284" s="6"/>
    </row>
    <row r="285" spans="1:14" ht="19.5" x14ac:dyDescent="0.3">
      <c r="A285" s="9"/>
      <c r="B285" s="9"/>
      <c r="C285" s="2"/>
      <c r="D285" s="10"/>
      <c r="E285" s="10"/>
      <c r="F285" s="4"/>
      <c r="G285" s="8"/>
      <c r="H285" s="7"/>
      <c r="I285" s="7"/>
      <c r="J285" s="7"/>
      <c r="K285" s="7"/>
      <c r="L285" s="7"/>
      <c r="M285" s="7"/>
      <c r="N285" s="6"/>
    </row>
    <row r="286" spans="1:14" ht="19.5" x14ac:dyDescent="0.3">
      <c r="A286" s="9"/>
      <c r="B286" s="9"/>
      <c r="C286" s="2"/>
      <c r="D286" s="10"/>
      <c r="E286" s="10"/>
      <c r="F286" s="4"/>
      <c r="G286" s="8"/>
      <c r="H286" s="7"/>
      <c r="I286" s="7"/>
      <c r="J286" s="7"/>
      <c r="K286" s="7"/>
      <c r="L286" s="7"/>
      <c r="M286" s="7"/>
      <c r="N286" s="6"/>
    </row>
    <row r="287" spans="1:14" ht="19.5" x14ac:dyDescent="0.3">
      <c r="A287" s="9"/>
      <c r="B287" s="9"/>
      <c r="C287" s="2"/>
      <c r="D287" s="10"/>
      <c r="E287" s="10"/>
      <c r="F287" s="4"/>
      <c r="G287" s="8"/>
      <c r="H287" s="7"/>
      <c r="I287" s="7"/>
      <c r="J287" s="7"/>
      <c r="K287" s="7"/>
      <c r="L287" s="7"/>
      <c r="M287" s="7"/>
      <c r="N287" s="6"/>
    </row>
    <row r="288" spans="1:14" ht="19.5" x14ac:dyDescent="0.3">
      <c r="A288" s="9"/>
      <c r="B288" s="9"/>
      <c r="C288" s="2"/>
      <c r="D288" s="10"/>
      <c r="E288" s="10"/>
      <c r="F288" s="4"/>
      <c r="G288" s="8"/>
      <c r="H288" s="7"/>
      <c r="I288" s="7"/>
      <c r="J288" s="7"/>
      <c r="K288" s="7"/>
      <c r="L288" s="7"/>
      <c r="M288" s="7"/>
      <c r="N288" s="6"/>
    </row>
    <row r="289" spans="1:14" ht="19.5" x14ac:dyDescent="0.3">
      <c r="A289" s="9"/>
      <c r="B289" s="9"/>
      <c r="C289" s="2"/>
      <c r="D289" s="10"/>
      <c r="E289" s="10"/>
      <c r="F289" s="4"/>
      <c r="G289" s="8"/>
      <c r="H289" s="7"/>
      <c r="I289" s="7"/>
      <c r="J289" s="7"/>
      <c r="K289" s="7"/>
      <c r="L289" s="7"/>
      <c r="M289" s="7"/>
      <c r="N289" s="6"/>
    </row>
    <row r="290" spans="1:14" ht="19.5" x14ac:dyDescent="0.3">
      <c r="A290" s="9"/>
      <c r="B290" s="9"/>
      <c r="C290" s="2"/>
      <c r="D290" s="10"/>
      <c r="E290" s="10"/>
      <c r="F290" s="4"/>
      <c r="G290" s="8"/>
      <c r="H290" s="7"/>
      <c r="I290" s="7"/>
      <c r="J290" s="7"/>
      <c r="K290" s="7"/>
      <c r="L290" s="7"/>
      <c r="M290" s="7"/>
      <c r="N290" s="6"/>
    </row>
    <row r="291" spans="1:14" ht="19.5" x14ac:dyDescent="0.3">
      <c r="A291" s="9"/>
      <c r="B291" s="9"/>
      <c r="C291" s="2"/>
      <c r="D291" s="10"/>
      <c r="E291" s="10"/>
      <c r="F291" s="4"/>
      <c r="G291" s="8"/>
      <c r="H291" s="7"/>
      <c r="I291" s="7"/>
      <c r="J291" s="7"/>
      <c r="K291" s="7"/>
      <c r="L291" s="7"/>
      <c r="M291" s="7"/>
      <c r="N291" s="6"/>
    </row>
    <row r="292" spans="1:14" ht="19.5" x14ac:dyDescent="0.3">
      <c r="A292" s="9"/>
      <c r="B292" s="9"/>
      <c r="C292" s="2"/>
      <c r="D292" s="10"/>
      <c r="E292" s="10"/>
      <c r="F292" s="4"/>
      <c r="G292" s="8"/>
      <c r="H292" s="7"/>
      <c r="I292" s="7"/>
      <c r="J292" s="7"/>
      <c r="K292" s="7"/>
      <c r="L292" s="7"/>
      <c r="M292" s="7"/>
      <c r="N292" s="6"/>
    </row>
    <row r="293" spans="1:14" ht="19.5" x14ac:dyDescent="0.3">
      <c r="A293" s="9"/>
      <c r="B293" s="9"/>
      <c r="C293" s="2"/>
      <c r="D293" s="10"/>
      <c r="E293" s="10"/>
      <c r="F293" s="4"/>
      <c r="G293" s="8"/>
      <c r="H293" s="7"/>
      <c r="I293" s="7"/>
      <c r="J293" s="7"/>
      <c r="K293" s="7"/>
      <c r="L293" s="7"/>
      <c r="M293" s="7"/>
      <c r="N293" s="6"/>
    </row>
    <row r="294" spans="1:14" ht="19.5" x14ac:dyDescent="0.3">
      <c r="A294" s="9"/>
      <c r="B294" s="9"/>
      <c r="C294" s="2"/>
      <c r="D294" s="10"/>
      <c r="E294" s="10"/>
      <c r="F294" s="4"/>
      <c r="G294" s="8"/>
      <c r="H294" s="7"/>
      <c r="I294" s="7"/>
      <c r="J294" s="7"/>
      <c r="K294" s="7"/>
      <c r="L294" s="7"/>
      <c r="M294" s="7"/>
      <c r="N294" s="6"/>
    </row>
    <row r="295" spans="1:14" ht="19.5" x14ac:dyDescent="0.3">
      <c r="A295" s="9"/>
      <c r="B295" s="9"/>
      <c r="C295" s="2"/>
      <c r="D295" s="10"/>
      <c r="E295" s="10"/>
      <c r="F295" s="4"/>
      <c r="G295" s="8"/>
      <c r="H295" s="7"/>
      <c r="I295" s="7"/>
      <c r="J295" s="7"/>
      <c r="K295" s="7"/>
      <c r="L295" s="7"/>
      <c r="M295" s="7"/>
      <c r="N295" s="6"/>
    </row>
    <row r="296" spans="1:14" ht="19.5" x14ac:dyDescent="0.3">
      <c r="A296" s="9"/>
      <c r="B296" s="9"/>
      <c r="C296" s="2"/>
      <c r="D296" s="10"/>
      <c r="E296" s="10"/>
      <c r="F296" s="4"/>
      <c r="G296" s="8"/>
      <c r="H296" s="7"/>
      <c r="I296" s="7"/>
      <c r="J296" s="7"/>
      <c r="K296" s="7"/>
      <c r="L296" s="7"/>
      <c r="M296" s="7"/>
      <c r="N296" s="6"/>
    </row>
    <row r="297" spans="1:14" ht="19.5" x14ac:dyDescent="0.3">
      <c r="A297" s="9"/>
      <c r="B297" s="9"/>
      <c r="C297" s="2"/>
      <c r="D297" s="10"/>
      <c r="E297" s="10"/>
      <c r="F297" s="4"/>
      <c r="G297" s="8"/>
      <c r="H297" s="7"/>
      <c r="I297" s="7"/>
      <c r="J297" s="7"/>
      <c r="K297" s="7"/>
      <c r="L297" s="7"/>
      <c r="M297" s="7"/>
      <c r="N297" s="6"/>
    </row>
    <row r="298" spans="1:14" ht="19.5" x14ac:dyDescent="0.3">
      <c r="A298" s="9"/>
      <c r="B298" s="9"/>
      <c r="C298" s="2"/>
      <c r="D298" s="10"/>
      <c r="E298" s="10"/>
      <c r="F298" s="4"/>
      <c r="G298" s="8"/>
      <c r="H298" s="7"/>
      <c r="I298" s="7"/>
      <c r="J298" s="7"/>
      <c r="K298" s="7"/>
      <c r="L298" s="7"/>
      <c r="M298" s="7"/>
      <c r="N298" s="6"/>
    </row>
    <row r="299" spans="1:14" ht="19.5" x14ac:dyDescent="0.3">
      <c r="A299" s="9"/>
      <c r="B299" s="9"/>
      <c r="C299" s="2"/>
      <c r="D299" s="10"/>
      <c r="E299" s="10"/>
      <c r="F299" s="4"/>
      <c r="G299" s="8"/>
      <c r="H299" s="7"/>
      <c r="I299" s="7"/>
      <c r="J299" s="7"/>
      <c r="K299" s="7"/>
      <c r="L299" s="7"/>
      <c r="M299" s="7"/>
      <c r="N299" s="6"/>
    </row>
    <row r="300" spans="1:14" ht="19.5" x14ac:dyDescent="0.3">
      <c r="A300" s="9"/>
      <c r="B300" s="9"/>
      <c r="C300" s="2"/>
      <c r="D300" s="10"/>
      <c r="E300" s="10"/>
      <c r="F300" s="4"/>
      <c r="G300" s="8"/>
      <c r="H300" s="7"/>
      <c r="I300" s="7"/>
      <c r="J300" s="7"/>
      <c r="K300" s="7"/>
      <c r="L300" s="7"/>
      <c r="M300" s="7"/>
      <c r="N300" s="6"/>
    </row>
    <row r="301" spans="1:14" ht="19.5" x14ac:dyDescent="0.3">
      <c r="A301" s="9"/>
      <c r="B301" s="9"/>
      <c r="C301" s="2"/>
      <c r="D301" s="10"/>
      <c r="E301" s="10"/>
      <c r="F301" s="4"/>
      <c r="G301" s="8"/>
      <c r="H301" s="7"/>
      <c r="I301" s="7"/>
      <c r="J301" s="7"/>
      <c r="K301" s="7"/>
      <c r="L301" s="7"/>
      <c r="M301" s="7"/>
      <c r="N301" s="6"/>
    </row>
    <row r="302" spans="1:14" ht="19.5" x14ac:dyDescent="0.3">
      <c r="A302" s="9"/>
      <c r="B302" s="9"/>
      <c r="C302" s="2"/>
      <c r="D302" s="10"/>
      <c r="E302" s="10"/>
      <c r="F302" s="4"/>
      <c r="G302" s="8"/>
      <c r="H302" s="7"/>
      <c r="I302" s="7"/>
      <c r="J302" s="7"/>
      <c r="K302" s="7"/>
      <c r="L302" s="7"/>
      <c r="M302" s="7"/>
      <c r="N302" s="6"/>
    </row>
    <row r="303" spans="1:14" ht="19.5" x14ac:dyDescent="0.3">
      <c r="A303" s="9"/>
      <c r="B303" s="9"/>
      <c r="C303" s="2"/>
      <c r="D303" s="10"/>
      <c r="E303" s="10"/>
      <c r="F303" s="4"/>
      <c r="G303" s="8"/>
      <c r="H303" s="7"/>
      <c r="I303" s="7"/>
      <c r="J303" s="7"/>
      <c r="K303" s="7"/>
      <c r="L303" s="7"/>
      <c r="M303" s="7"/>
      <c r="N303" s="6"/>
    </row>
    <row r="304" spans="1:14" ht="19.5" x14ac:dyDescent="0.3">
      <c r="A304" s="9"/>
      <c r="B304" s="9"/>
      <c r="C304" s="2"/>
      <c r="D304" s="10"/>
      <c r="E304" s="10"/>
      <c r="F304" s="4"/>
      <c r="G304" s="8"/>
      <c r="H304" s="7"/>
      <c r="I304" s="7"/>
      <c r="J304" s="7"/>
      <c r="K304" s="7"/>
      <c r="L304" s="7"/>
      <c r="M304" s="7"/>
      <c r="N304" s="6"/>
    </row>
    <row r="305" spans="1:14" ht="19.5" x14ac:dyDescent="0.3">
      <c r="A305" s="9"/>
      <c r="B305" s="9"/>
      <c r="C305" s="2"/>
      <c r="D305" s="10"/>
      <c r="E305" s="10"/>
      <c r="F305" s="4"/>
      <c r="G305" s="8"/>
      <c r="H305" s="7"/>
      <c r="I305" s="7"/>
      <c r="J305" s="7"/>
      <c r="K305" s="7"/>
      <c r="L305" s="7"/>
      <c r="M305" s="7"/>
      <c r="N305" s="6"/>
    </row>
    <row r="306" spans="1:14" ht="19.5" x14ac:dyDescent="0.3">
      <c r="A306" s="9"/>
      <c r="B306" s="9"/>
      <c r="C306" s="2"/>
      <c r="D306" s="10"/>
      <c r="E306" s="10"/>
      <c r="F306" s="4"/>
      <c r="G306" s="8"/>
      <c r="H306" s="7"/>
      <c r="I306" s="7"/>
      <c r="J306" s="7"/>
      <c r="K306" s="7"/>
      <c r="L306" s="7"/>
      <c r="M306" s="7"/>
      <c r="N306" s="6"/>
    </row>
    <row r="307" spans="1:14" ht="19.5" x14ac:dyDescent="0.3">
      <c r="A307" s="9"/>
      <c r="B307" s="9"/>
      <c r="C307" s="2"/>
      <c r="D307" s="10"/>
      <c r="E307" s="10"/>
      <c r="F307" s="4"/>
      <c r="G307" s="8"/>
      <c r="H307" s="7"/>
      <c r="I307" s="7"/>
      <c r="J307" s="7"/>
      <c r="K307" s="7"/>
      <c r="L307" s="7"/>
      <c r="M307" s="7"/>
      <c r="N307" s="6"/>
    </row>
    <row r="308" spans="1:14" ht="19.5" x14ac:dyDescent="0.3">
      <c r="A308" s="9"/>
      <c r="B308" s="9"/>
      <c r="C308" s="2"/>
      <c r="D308" s="10"/>
      <c r="E308" s="10"/>
      <c r="F308" s="4"/>
      <c r="G308" s="8"/>
      <c r="H308" s="7"/>
      <c r="I308" s="7"/>
      <c r="J308" s="7"/>
      <c r="K308" s="7"/>
      <c r="L308" s="7"/>
      <c r="M308" s="7"/>
      <c r="N308" s="6"/>
    </row>
    <row r="309" spans="1:14" ht="19.5" x14ac:dyDescent="0.3">
      <c r="A309" s="9"/>
      <c r="B309" s="9"/>
      <c r="C309" s="2"/>
      <c r="D309" s="10"/>
      <c r="E309" s="10"/>
      <c r="F309" s="4"/>
      <c r="G309" s="8"/>
      <c r="H309" s="7"/>
      <c r="I309" s="7"/>
      <c r="J309" s="7"/>
      <c r="K309" s="7"/>
      <c r="L309" s="7"/>
      <c r="M309" s="7"/>
      <c r="N309" s="6"/>
    </row>
    <row r="310" spans="1:14" ht="19.5" x14ac:dyDescent="0.3">
      <c r="A310" s="9"/>
      <c r="B310" s="9"/>
      <c r="C310" s="2"/>
      <c r="D310" s="10"/>
      <c r="E310" s="10"/>
      <c r="F310" s="4"/>
      <c r="G310" s="8"/>
      <c r="H310" s="7"/>
      <c r="I310" s="7"/>
      <c r="J310" s="7"/>
      <c r="K310" s="7"/>
      <c r="L310" s="7"/>
      <c r="M310" s="7"/>
      <c r="N310" s="6"/>
    </row>
    <row r="311" spans="1:14" ht="19.5" x14ac:dyDescent="0.3">
      <c r="A311" s="9"/>
      <c r="B311" s="9"/>
      <c r="C311" s="2"/>
      <c r="D311" s="10"/>
      <c r="E311" s="10"/>
      <c r="F311" s="4"/>
      <c r="G311" s="8"/>
      <c r="H311" s="7"/>
      <c r="I311" s="7"/>
      <c r="J311" s="7"/>
      <c r="K311" s="7"/>
      <c r="L311" s="7"/>
      <c r="M311" s="7"/>
      <c r="N311" s="6"/>
    </row>
    <row r="312" spans="1:14" ht="19.5" x14ac:dyDescent="0.3">
      <c r="A312" s="9"/>
      <c r="B312" s="9"/>
      <c r="C312" s="2"/>
      <c r="D312" s="10"/>
      <c r="E312" s="10"/>
      <c r="F312" s="4"/>
      <c r="G312" s="8"/>
      <c r="H312" s="7"/>
      <c r="I312" s="7"/>
      <c r="J312" s="7"/>
      <c r="K312" s="7"/>
      <c r="L312" s="7"/>
      <c r="M312" s="7"/>
      <c r="N312" s="6"/>
    </row>
    <row r="313" spans="1:14" ht="19.5" x14ac:dyDescent="0.3">
      <c r="A313" s="9"/>
      <c r="B313" s="9"/>
      <c r="C313" s="2"/>
      <c r="D313" s="10"/>
      <c r="E313" s="10"/>
      <c r="F313" s="4"/>
      <c r="G313" s="8"/>
      <c r="H313" s="7"/>
      <c r="I313" s="7"/>
      <c r="J313" s="7"/>
      <c r="K313" s="7"/>
      <c r="L313" s="7"/>
      <c r="M313" s="7"/>
      <c r="N313" s="6"/>
    </row>
    <row r="314" spans="1:14" ht="19.5" x14ac:dyDescent="0.3">
      <c r="A314" s="9"/>
      <c r="B314" s="9"/>
      <c r="C314" s="2"/>
      <c r="D314" s="10"/>
      <c r="E314" s="10"/>
      <c r="F314" s="4"/>
      <c r="G314" s="8"/>
      <c r="H314" s="7"/>
      <c r="I314" s="7"/>
      <c r="J314" s="7"/>
      <c r="K314" s="7"/>
      <c r="L314" s="7"/>
      <c r="M314" s="7"/>
      <c r="N314" s="6"/>
    </row>
    <row r="315" spans="1:14" ht="19.5" x14ac:dyDescent="0.3">
      <c r="A315" s="9"/>
      <c r="B315" s="9"/>
      <c r="C315" s="2"/>
      <c r="D315" s="10"/>
      <c r="E315" s="10"/>
      <c r="F315" s="4"/>
      <c r="G315" s="8"/>
      <c r="H315" s="7"/>
      <c r="I315" s="7"/>
      <c r="J315" s="7"/>
      <c r="K315" s="7"/>
      <c r="L315" s="7"/>
      <c r="M315" s="7"/>
      <c r="N315" s="6"/>
    </row>
    <row r="316" spans="1:14" ht="19.5" x14ac:dyDescent="0.3">
      <c r="A316" s="9"/>
      <c r="B316" s="9"/>
      <c r="C316" s="2"/>
      <c r="D316" s="10"/>
      <c r="E316" s="10"/>
      <c r="F316" s="4"/>
      <c r="G316" s="8"/>
      <c r="H316" s="7"/>
      <c r="I316" s="7"/>
      <c r="J316" s="7"/>
      <c r="K316" s="7"/>
      <c r="L316" s="7"/>
      <c r="M316" s="7"/>
      <c r="N316" s="6"/>
    </row>
    <row r="317" spans="1:14" ht="19.5" x14ac:dyDescent="0.3">
      <c r="A317" s="9"/>
      <c r="B317" s="9"/>
      <c r="C317" s="2"/>
      <c r="D317" s="10"/>
      <c r="E317" s="10"/>
      <c r="F317" s="4"/>
      <c r="G317" s="8"/>
      <c r="H317" s="7"/>
      <c r="I317" s="7"/>
      <c r="J317" s="7"/>
      <c r="K317" s="7"/>
      <c r="L317" s="7"/>
      <c r="M317" s="7"/>
      <c r="N317" s="6"/>
    </row>
    <row r="318" spans="1:14" ht="19.5" x14ac:dyDescent="0.3">
      <c r="A318" s="9"/>
      <c r="B318" s="9"/>
      <c r="C318" s="2"/>
      <c r="D318" s="10"/>
      <c r="E318" s="10"/>
      <c r="F318" s="4"/>
      <c r="G318" s="8"/>
      <c r="H318" s="7"/>
      <c r="I318" s="7"/>
      <c r="J318" s="7"/>
      <c r="K318" s="7"/>
      <c r="L318" s="7"/>
      <c r="M318" s="7"/>
      <c r="N318" s="6"/>
    </row>
    <row r="319" spans="1:14" ht="19.5" x14ac:dyDescent="0.3">
      <c r="A319" s="9"/>
      <c r="B319" s="9"/>
      <c r="C319" s="2"/>
      <c r="D319" s="10"/>
      <c r="E319" s="10"/>
      <c r="F319" s="4"/>
      <c r="G319" s="8"/>
      <c r="H319" s="7"/>
      <c r="I319" s="7"/>
      <c r="J319" s="7"/>
      <c r="K319" s="7"/>
      <c r="L319" s="7"/>
      <c r="M319" s="7"/>
      <c r="N319" s="6"/>
    </row>
    <row r="320" spans="1:14" ht="19.5" x14ac:dyDescent="0.3">
      <c r="A320" s="9"/>
      <c r="B320" s="9"/>
      <c r="C320" s="2"/>
      <c r="D320" s="10"/>
      <c r="E320" s="10"/>
      <c r="F320" s="4"/>
      <c r="G320" s="8"/>
      <c r="H320" s="7"/>
      <c r="I320" s="7"/>
      <c r="J320" s="7"/>
      <c r="K320" s="7"/>
      <c r="L320" s="7"/>
      <c r="M320" s="7"/>
      <c r="N320" s="6"/>
    </row>
    <row r="321" spans="1:14" ht="19.5" x14ac:dyDescent="0.3">
      <c r="A321" s="9"/>
      <c r="B321" s="9"/>
      <c r="C321" s="2"/>
      <c r="D321" s="10"/>
      <c r="E321" s="10"/>
      <c r="F321" s="4"/>
      <c r="G321" s="8"/>
      <c r="H321" s="7"/>
      <c r="I321" s="7"/>
      <c r="J321" s="7"/>
      <c r="K321" s="7"/>
      <c r="L321" s="7"/>
      <c r="M321" s="7"/>
      <c r="N321" s="6"/>
    </row>
    <row r="322" spans="1:14" ht="19.5" x14ac:dyDescent="0.3">
      <c r="A322" s="9"/>
      <c r="B322" s="9"/>
      <c r="C322" s="2"/>
      <c r="D322" s="10"/>
      <c r="E322" s="10"/>
      <c r="F322" s="4"/>
      <c r="G322" s="8"/>
      <c r="H322" s="7"/>
      <c r="I322" s="7"/>
      <c r="J322" s="7"/>
      <c r="K322" s="7"/>
      <c r="L322" s="7"/>
      <c r="M322" s="7"/>
      <c r="N322" s="6"/>
    </row>
    <row r="323" spans="1:14" ht="19.5" x14ac:dyDescent="0.3">
      <c r="A323" s="9"/>
      <c r="B323" s="9"/>
      <c r="C323" s="2"/>
      <c r="D323" s="10"/>
      <c r="E323" s="10"/>
      <c r="F323" s="4"/>
      <c r="G323" s="8"/>
      <c r="H323" s="7"/>
      <c r="I323" s="7"/>
      <c r="J323" s="7"/>
      <c r="K323" s="7"/>
      <c r="L323" s="7"/>
      <c r="M323" s="7"/>
      <c r="N323" s="6"/>
    </row>
    <row r="324" spans="1:14" ht="19.5" x14ac:dyDescent="0.3">
      <c r="A324" s="9"/>
      <c r="B324" s="9"/>
      <c r="C324" s="2"/>
      <c r="D324" s="10"/>
      <c r="E324" s="10"/>
      <c r="F324" s="4"/>
      <c r="G324" s="8"/>
      <c r="H324" s="7"/>
      <c r="I324" s="7"/>
      <c r="J324" s="7"/>
      <c r="K324" s="7"/>
      <c r="L324" s="7"/>
      <c r="M324" s="7"/>
      <c r="N324" s="6"/>
    </row>
    <row r="325" spans="1:14" ht="19.5" x14ac:dyDescent="0.3">
      <c r="A325" s="9"/>
      <c r="B325" s="9"/>
      <c r="C325" s="2"/>
      <c r="D325" s="10"/>
      <c r="E325" s="10"/>
      <c r="F325" s="4"/>
      <c r="G325" s="8"/>
      <c r="H325" s="7"/>
      <c r="I325" s="7"/>
      <c r="J325" s="7"/>
      <c r="K325" s="7"/>
      <c r="L325" s="7"/>
      <c r="M325" s="7"/>
      <c r="N325" s="6"/>
    </row>
    <row r="326" spans="1:14" ht="19.5" x14ac:dyDescent="0.3">
      <c r="A326" s="9"/>
      <c r="B326" s="9"/>
      <c r="C326" s="2"/>
      <c r="D326" s="10"/>
      <c r="E326" s="10"/>
      <c r="F326" s="4"/>
      <c r="G326" s="8"/>
      <c r="H326" s="7"/>
      <c r="I326" s="7"/>
      <c r="J326" s="7"/>
      <c r="K326" s="7"/>
      <c r="L326" s="7"/>
      <c r="M326" s="7"/>
      <c r="N326" s="6"/>
    </row>
    <row r="327" spans="1:14" ht="19.5" x14ac:dyDescent="0.3">
      <c r="A327" s="9"/>
      <c r="B327" s="9"/>
      <c r="C327" s="2"/>
      <c r="D327" s="10"/>
      <c r="E327" s="10"/>
      <c r="F327" s="4"/>
      <c r="G327" s="8"/>
      <c r="H327" s="7"/>
      <c r="I327" s="7"/>
      <c r="J327" s="7"/>
      <c r="K327" s="7"/>
      <c r="L327" s="7"/>
      <c r="M327" s="7"/>
      <c r="N327" s="6"/>
    </row>
    <row r="328" spans="1:14" ht="19.5" x14ac:dyDescent="0.3">
      <c r="A328" s="9"/>
      <c r="B328" s="9"/>
      <c r="C328" s="2"/>
      <c r="D328" s="10"/>
      <c r="E328" s="10"/>
      <c r="F328" s="4"/>
      <c r="G328" s="8"/>
      <c r="H328" s="7"/>
      <c r="I328" s="7"/>
      <c r="J328" s="7"/>
      <c r="K328" s="7"/>
      <c r="L328" s="7"/>
      <c r="M328" s="7"/>
      <c r="N328" s="6"/>
    </row>
    <row r="329" spans="1:14" ht="19.5" x14ac:dyDescent="0.3">
      <c r="A329" s="9"/>
      <c r="B329" s="9"/>
      <c r="C329" s="2"/>
      <c r="D329" s="10"/>
      <c r="E329" s="10"/>
      <c r="F329" s="4"/>
      <c r="G329" s="8"/>
      <c r="H329" s="7"/>
      <c r="I329" s="7"/>
      <c r="J329" s="7"/>
      <c r="K329" s="7"/>
      <c r="L329" s="7"/>
      <c r="M329" s="7"/>
      <c r="N329" s="6"/>
    </row>
    <row r="330" spans="1:14" ht="19.5" x14ac:dyDescent="0.3">
      <c r="A330" s="9"/>
      <c r="B330" s="9"/>
      <c r="C330" s="2"/>
      <c r="D330" s="10"/>
      <c r="E330" s="10"/>
      <c r="F330" s="4"/>
      <c r="G330" s="8"/>
      <c r="H330" s="7"/>
      <c r="I330" s="7"/>
      <c r="J330" s="7"/>
      <c r="K330" s="7"/>
      <c r="L330" s="7"/>
      <c r="M330" s="7"/>
      <c r="N330" s="6"/>
    </row>
    <row r="331" spans="1:14" ht="19.5" x14ac:dyDescent="0.3">
      <c r="A331" s="9"/>
      <c r="B331" s="9"/>
      <c r="C331" s="2"/>
      <c r="D331" s="10"/>
      <c r="E331" s="10"/>
      <c r="F331" s="4"/>
      <c r="G331" s="8"/>
      <c r="H331" s="7"/>
      <c r="I331" s="7"/>
      <c r="J331" s="7"/>
      <c r="K331" s="7"/>
      <c r="L331" s="7"/>
      <c r="M331" s="7"/>
      <c r="N331" s="6"/>
    </row>
    <row r="332" spans="1:14" ht="19.5" x14ac:dyDescent="0.3">
      <c r="A332" s="9"/>
      <c r="B332" s="9"/>
      <c r="C332" s="2"/>
      <c r="D332" s="10"/>
      <c r="E332" s="10"/>
      <c r="F332" s="4"/>
      <c r="G332" s="8"/>
      <c r="H332" s="7"/>
      <c r="I332" s="7"/>
      <c r="J332" s="7"/>
      <c r="K332" s="7"/>
      <c r="L332" s="7"/>
      <c r="M332" s="7"/>
      <c r="N332" s="6"/>
    </row>
    <row r="333" spans="1:14" ht="19.5" x14ac:dyDescent="0.3">
      <c r="A333" s="9"/>
      <c r="B333" s="9"/>
      <c r="C333" s="2"/>
      <c r="D333" s="10"/>
      <c r="E333" s="10"/>
      <c r="F333" s="4"/>
      <c r="G333" s="8"/>
      <c r="H333" s="7"/>
      <c r="I333" s="7"/>
      <c r="J333" s="7"/>
      <c r="K333" s="7"/>
      <c r="L333" s="7"/>
      <c r="M333" s="7"/>
      <c r="N333" s="6"/>
    </row>
    <row r="334" spans="1:14" ht="19.5" x14ac:dyDescent="0.3">
      <c r="A334" s="9"/>
      <c r="B334" s="9"/>
      <c r="C334" s="2"/>
      <c r="D334" s="10"/>
      <c r="E334" s="10"/>
      <c r="F334" s="4"/>
      <c r="G334" s="8"/>
      <c r="H334" s="7"/>
      <c r="I334" s="7"/>
      <c r="J334" s="7"/>
      <c r="K334" s="7"/>
      <c r="L334" s="7"/>
      <c r="M334" s="7"/>
      <c r="N334" s="6"/>
    </row>
    <row r="335" spans="1:14" ht="19.5" x14ac:dyDescent="0.3">
      <c r="A335" s="9"/>
      <c r="B335" s="9"/>
      <c r="C335" s="2"/>
      <c r="D335" s="10"/>
      <c r="E335" s="10"/>
      <c r="F335" s="4"/>
      <c r="G335" s="8"/>
      <c r="H335" s="7"/>
      <c r="I335" s="7"/>
      <c r="J335" s="7"/>
      <c r="K335" s="7"/>
      <c r="L335" s="7"/>
      <c r="M335" s="7"/>
      <c r="N335" s="6"/>
    </row>
    <row r="336" spans="1:14" ht="19.5" x14ac:dyDescent="0.3">
      <c r="A336" s="9"/>
      <c r="B336" s="9"/>
      <c r="C336" s="2"/>
      <c r="D336" s="10"/>
      <c r="E336" s="10"/>
      <c r="F336" s="4"/>
      <c r="G336" s="8"/>
      <c r="H336" s="7"/>
      <c r="I336" s="7"/>
      <c r="J336" s="7"/>
      <c r="K336" s="7"/>
      <c r="L336" s="7"/>
      <c r="M336" s="7"/>
      <c r="N336" s="6"/>
    </row>
    <row r="337" spans="1:14" ht="19.5" x14ac:dyDescent="0.3">
      <c r="A337" s="9"/>
      <c r="B337" s="9"/>
      <c r="C337" s="2"/>
      <c r="D337" s="10"/>
      <c r="E337" s="10"/>
      <c r="F337" s="4"/>
      <c r="G337" s="8"/>
      <c r="H337" s="7"/>
      <c r="I337" s="7"/>
      <c r="J337" s="7"/>
      <c r="K337" s="7"/>
      <c r="L337" s="7"/>
      <c r="M337" s="7"/>
      <c r="N337" s="6"/>
    </row>
    <row r="338" spans="1:14" ht="19.5" x14ac:dyDescent="0.3">
      <c r="A338" s="9"/>
      <c r="B338" s="9"/>
      <c r="C338" s="2"/>
      <c r="D338" s="10"/>
      <c r="E338" s="10"/>
      <c r="F338" s="4"/>
      <c r="G338" s="8"/>
      <c r="H338" s="7"/>
      <c r="I338" s="7"/>
      <c r="J338" s="7"/>
      <c r="K338" s="7"/>
      <c r="L338" s="7"/>
      <c r="M338" s="7"/>
      <c r="N338" s="6"/>
    </row>
    <row r="339" spans="1:14" ht="19.5" x14ac:dyDescent="0.3">
      <c r="A339" s="9"/>
      <c r="B339" s="9"/>
      <c r="C339" s="2"/>
      <c r="D339" s="10"/>
      <c r="E339" s="10"/>
      <c r="F339" s="4"/>
      <c r="G339" s="8"/>
      <c r="H339" s="7"/>
      <c r="I339" s="7"/>
      <c r="J339" s="7"/>
      <c r="K339" s="7"/>
      <c r="L339" s="7"/>
      <c r="M339" s="7"/>
      <c r="N339" s="6"/>
    </row>
    <row r="340" spans="1:14" ht="19.5" x14ac:dyDescent="0.3">
      <c r="A340" s="9"/>
      <c r="B340" s="9"/>
      <c r="C340" s="2"/>
      <c r="D340" s="10"/>
      <c r="E340" s="10"/>
      <c r="F340" s="4"/>
      <c r="G340" s="8"/>
      <c r="H340" s="7"/>
      <c r="I340" s="7"/>
      <c r="J340" s="7"/>
      <c r="K340" s="7"/>
      <c r="L340" s="7"/>
      <c r="M340" s="7"/>
      <c r="N340" s="6"/>
    </row>
    <row r="341" spans="1:14" ht="19.5" x14ac:dyDescent="0.3">
      <c r="A341" s="9"/>
      <c r="B341" s="9"/>
      <c r="C341" s="2"/>
      <c r="D341" s="10"/>
      <c r="E341" s="10"/>
      <c r="F341" s="4"/>
      <c r="G341" s="8"/>
      <c r="H341" s="7"/>
      <c r="I341" s="7"/>
      <c r="J341" s="7"/>
      <c r="K341" s="7"/>
      <c r="L341" s="7"/>
      <c r="M341" s="7"/>
      <c r="N341" s="6"/>
    </row>
    <row r="342" spans="1:14" ht="19.5" x14ac:dyDescent="0.3">
      <c r="A342" s="9"/>
      <c r="B342" s="9"/>
      <c r="C342" s="2"/>
      <c r="D342" s="10"/>
      <c r="E342" s="10"/>
      <c r="F342" s="4"/>
      <c r="G342" s="8"/>
      <c r="H342" s="7"/>
      <c r="I342" s="7"/>
      <c r="J342" s="7"/>
      <c r="K342" s="7"/>
      <c r="L342" s="7"/>
      <c r="M342" s="7"/>
      <c r="N342" s="6"/>
    </row>
    <row r="343" spans="1:14" ht="19.5" x14ac:dyDescent="0.3">
      <c r="A343" s="9"/>
      <c r="B343" s="9"/>
      <c r="C343" s="2"/>
      <c r="D343" s="10"/>
      <c r="E343" s="10"/>
      <c r="F343" s="4"/>
      <c r="G343" s="8"/>
      <c r="H343" s="7"/>
      <c r="I343" s="7"/>
      <c r="J343" s="7"/>
      <c r="K343" s="7"/>
      <c r="L343" s="7"/>
      <c r="M343" s="7"/>
      <c r="N343" s="6"/>
    </row>
    <row r="344" spans="1:14" ht="19.5" x14ac:dyDescent="0.3">
      <c r="A344" s="9"/>
      <c r="B344" s="9"/>
      <c r="C344" s="2"/>
      <c r="D344" s="10"/>
      <c r="E344" s="10"/>
      <c r="F344" s="4"/>
      <c r="G344" s="8"/>
      <c r="H344" s="7"/>
      <c r="I344" s="7"/>
      <c r="J344" s="7"/>
      <c r="K344" s="7"/>
      <c r="L344" s="7"/>
      <c r="M344" s="7"/>
      <c r="N344" s="6"/>
    </row>
    <row r="345" spans="1:14" ht="19.5" x14ac:dyDescent="0.3">
      <c r="A345" s="9"/>
      <c r="B345" s="9"/>
      <c r="C345" s="2"/>
      <c r="D345" s="10"/>
      <c r="E345" s="10"/>
      <c r="F345" s="4"/>
      <c r="G345" s="8"/>
      <c r="H345" s="7"/>
      <c r="I345" s="7"/>
      <c r="J345" s="7"/>
      <c r="K345" s="7"/>
      <c r="L345" s="7"/>
      <c r="M345" s="7"/>
      <c r="N345" s="6"/>
    </row>
    <row r="346" spans="1:14" ht="19.5" x14ac:dyDescent="0.3">
      <c r="A346" s="9"/>
      <c r="B346" s="9"/>
      <c r="C346" s="2"/>
      <c r="D346" s="10"/>
      <c r="E346" s="10"/>
      <c r="F346" s="4"/>
      <c r="G346" s="8"/>
      <c r="H346" s="7"/>
      <c r="I346" s="7"/>
      <c r="J346" s="7"/>
      <c r="K346" s="7"/>
      <c r="L346" s="7"/>
      <c r="M346" s="7"/>
      <c r="N346" s="6"/>
    </row>
    <row r="347" spans="1:14" ht="19.5" x14ac:dyDescent="0.3">
      <c r="A347" s="9"/>
      <c r="B347" s="9"/>
      <c r="C347" s="2"/>
      <c r="D347" s="10"/>
      <c r="E347" s="10"/>
      <c r="F347" s="4"/>
      <c r="G347" s="8"/>
      <c r="H347" s="7"/>
      <c r="I347" s="7"/>
      <c r="J347" s="7"/>
      <c r="K347" s="7"/>
      <c r="L347" s="7"/>
      <c r="M347" s="7"/>
      <c r="N347" s="6"/>
    </row>
    <row r="348" spans="1:14" ht="19.5" x14ac:dyDescent="0.3">
      <c r="A348" s="9"/>
      <c r="B348" s="9"/>
      <c r="C348" s="2"/>
      <c r="D348" s="10"/>
      <c r="E348" s="10"/>
      <c r="F348" s="4"/>
      <c r="G348" s="8"/>
      <c r="H348" s="7"/>
      <c r="I348" s="7"/>
      <c r="J348" s="7"/>
      <c r="K348" s="7"/>
      <c r="L348" s="7"/>
      <c r="M348" s="7"/>
      <c r="N348" s="6"/>
    </row>
    <row r="349" spans="1:14" ht="19.5" x14ac:dyDescent="0.3">
      <c r="A349" s="9"/>
      <c r="B349" s="9"/>
      <c r="C349" s="2"/>
      <c r="D349" s="10"/>
      <c r="E349" s="10"/>
      <c r="F349" s="4"/>
      <c r="G349" s="8"/>
      <c r="H349" s="7"/>
      <c r="I349" s="7"/>
      <c r="J349" s="7"/>
      <c r="K349" s="7"/>
      <c r="L349" s="7"/>
      <c r="M349" s="7"/>
      <c r="N349" s="6"/>
    </row>
    <row r="350" spans="1:14" ht="19.5" x14ac:dyDescent="0.3">
      <c r="A350" s="9"/>
      <c r="B350" s="9"/>
      <c r="C350" s="2"/>
      <c r="D350" s="10"/>
      <c r="E350" s="10"/>
      <c r="F350" s="4"/>
      <c r="G350" s="8"/>
      <c r="H350" s="7"/>
      <c r="I350" s="7"/>
      <c r="J350" s="7"/>
      <c r="K350" s="7"/>
      <c r="L350" s="7"/>
      <c r="M350" s="7"/>
      <c r="N350" s="6"/>
    </row>
    <row r="351" spans="1:14" ht="19.5" x14ac:dyDescent="0.3">
      <c r="A351" s="9"/>
      <c r="B351" s="9"/>
      <c r="C351" s="2"/>
      <c r="D351" s="10"/>
      <c r="E351" s="10"/>
      <c r="F351" s="4"/>
      <c r="G351" s="8"/>
      <c r="H351" s="7"/>
      <c r="I351" s="7"/>
      <c r="J351" s="7"/>
      <c r="K351" s="7"/>
      <c r="L351" s="7"/>
      <c r="M351" s="7"/>
      <c r="N351" s="6"/>
    </row>
    <row r="352" spans="1:14" ht="19.5" x14ac:dyDescent="0.3">
      <c r="A352" s="9"/>
      <c r="B352" s="9"/>
      <c r="C352" s="2"/>
      <c r="D352" s="10"/>
      <c r="E352" s="10"/>
      <c r="F352" s="4"/>
      <c r="G352" s="8"/>
      <c r="H352" s="7"/>
      <c r="I352" s="7"/>
      <c r="J352" s="7"/>
      <c r="K352" s="7"/>
      <c r="L352" s="7"/>
      <c r="M352" s="7"/>
      <c r="N352" s="6"/>
    </row>
    <row r="353" spans="1:14" ht="19.5" x14ac:dyDescent="0.3">
      <c r="A353" s="9"/>
      <c r="B353" s="9"/>
      <c r="C353" s="2"/>
      <c r="D353" s="10"/>
      <c r="E353" s="10"/>
      <c r="F353" s="4"/>
      <c r="G353" s="8"/>
      <c r="H353" s="7"/>
      <c r="I353" s="7"/>
      <c r="J353" s="7"/>
      <c r="K353" s="7"/>
      <c r="L353" s="7"/>
      <c r="M353" s="7"/>
      <c r="N353" s="6"/>
    </row>
    <row r="354" spans="1:14" ht="19.5" x14ac:dyDescent="0.3">
      <c r="A354" s="9"/>
      <c r="B354" s="9"/>
      <c r="C354" s="2"/>
      <c r="D354" s="10"/>
      <c r="E354" s="10"/>
      <c r="F354" s="4"/>
      <c r="G354" s="8"/>
      <c r="H354" s="7"/>
      <c r="I354" s="7"/>
      <c r="J354" s="7"/>
      <c r="K354" s="7"/>
      <c r="L354" s="7"/>
      <c r="M354" s="7"/>
      <c r="N354" s="6"/>
    </row>
    <row r="355" spans="1:14" ht="19.5" x14ac:dyDescent="0.3">
      <c r="A355" s="9"/>
      <c r="B355" s="9"/>
      <c r="C355" s="2"/>
      <c r="D355" s="10"/>
      <c r="E355" s="10"/>
      <c r="F355" s="4"/>
      <c r="G355" s="8"/>
      <c r="H355" s="7"/>
      <c r="I355" s="7"/>
      <c r="J355" s="7"/>
      <c r="K355" s="7"/>
      <c r="L355" s="7"/>
      <c r="M355" s="7"/>
      <c r="N355" s="6"/>
    </row>
    <row r="356" spans="1:14" ht="19.5" x14ac:dyDescent="0.3">
      <c r="A356" s="9"/>
      <c r="B356" s="9"/>
      <c r="C356" s="2"/>
      <c r="D356" s="10"/>
      <c r="E356" s="10"/>
      <c r="F356" s="4"/>
      <c r="G356" s="8"/>
      <c r="H356" s="7"/>
      <c r="I356" s="7"/>
      <c r="J356" s="7"/>
      <c r="K356" s="7"/>
      <c r="L356" s="7"/>
      <c r="M356" s="7"/>
      <c r="N356" s="6"/>
    </row>
    <row r="357" spans="1:14" ht="19.5" x14ac:dyDescent="0.3">
      <c r="A357" s="9"/>
      <c r="B357" s="9"/>
      <c r="C357" s="2"/>
      <c r="D357" s="10"/>
      <c r="E357" s="10"/>
      <c r="F357" s="4"/>
      <c r="G357" s="8"/>
      <c r="H357" s="7"/>
      <c r="I357" s="7"/>
      <c r="J357" s="7"/>
      <c r="K357" s="7"/>
      <c r="L357" s="7"/>
      <c r="M357" s="7"/>
      <c r="N357" s="6"/>
    </row>
    <row r="358" spans="1:14" ht="19.5" x14ac:dyDescent="0.3">
      <c r="A358" s="9"/>
      <c r="B358" s="9"/>
      <c r="C358" s="2"/>
      <c r="D358" s="10"/>
      <c r="E358" s="10"/>
      <c r="F358" s="4"/>
      <c r="G358" s="8"/>
      <c r="H358" s="7"/>
      <c r="I358" s="7"/>
      <c r="J358" s="7"/>
      <c r="K358" s="7"/>
      <c r="L358" s="7"/>
      <c r="M358" s="7"/>
      <c r="N358" s="6"/>
    </row>
    <row r="359" spans="1:14" ht="19.5" x14ac:dyDescent="0.3">
      <c r="A359" s="9"/>
      <c r="B359" s="9"/>
      <c r="C359" s="2"/>
      <c r="D359" s="10"/>
      <c r="E359" s="10"/>
      <c r="F359" s="4"/>
      <c r="G359" s="8"/>
      <c r="H359" s="7"/>
      <c r="I359" s="7"/>
      <c r="J359" s="7"/>
      <c r="K359" s="7"/>
      <c r="L359" s="7"/>
      <c r="M359" s="7"/>
      <c r="N359" s="6"/>
    </row>
    <row r="360" spans="1:14" ht="19.5" x14ac:dyDescent="0.3">
      <c r="A360" s="9"/>
      <c r="B360" s="9"/>
      <c r="C360" s="2"/>
      <c r="D360" s="10"/>
      <c r="E360" s="10"/>
      <c r="F360" s="4"/>
      <c r="G360" s="8"/>
      <c r="H360" s="7"/>
      <c r="I360" s="7"/>
      <c r="J360" s="7"/>
      <c r="K360" s="7"/>
      <c r="L360" s="7"/>
      <c r="M360" s="7"/>
      <c r="N360" s="6"/>
    </row>
    <row r="361" spans="1:14" ht="19.5" x14ac:dyDescent="0.3">
      <c r="A361" s="9"/>
      <c r="B361" s="9"/>
      <c r="C361" s="2"/>
      <c r="D361" s="10"/>
      <c r="E361" s="10"/>
      <c r="F361" s="4"/>
      <c r="G361" s="8"/>
      <c r="H361" s="7"/>
      <c r="I361" s="7"/>
      <c r="J361" s="7"/>
      <c r="K361" s="7"/>
      <c r="L361" s="7"/>
      <c r="M361" s="7"/>
      <c r="N361" s="6"/>
    </row>
    <row r="362" spans="1:14" ht="19.5" x14ac:dyDescent="0.3">
      <c r="A362" s="9"/>
      <c r="B362" s="9"/>
      <c r="C362" s="2"/>
      <c r="D362" s="10"/>
      <c r="E362" s="10"/>
      <c r="F362" s="4"/>
      <c r="G362" s="8"/>
      <c r="H362" s="7"/>
      <c r="I362" s="7"/>
      <c r="J362" s="7"/>
      <c r="K362" s="7"/>
      <c r="L362" s="7"/>
      <c r="M362" s="7"/>
      <c r="N362" s="6"/>
    </row>
    <row r="363" spans="1:14" ht="19.5" x14ac:dyDescent="0.3">
      <c r="A363" s="9"/>
      <c r="B363" s="9"/>
      <c r="C363" s="2"/>
      <c r="D363" s="10"/>
      <c r="E363" s="10"/>
      <c r="F363" s="4"/>
      <c r="G363" s="8"/>
      <c r="H363" s="7"/>
      <c r="I363" s="7"/>
      <c r="J363" s="7"/>
      <c r="K363" s="7"/>
      <c r="L363" s="7"/>
      <c r="M363" s="7"/>
      <c r="N363" s="6"/>
    </row>
    <row r="364" spans="1:14" ht="19.5" x14ac:dyDescent="0.3">
      <c r="A364" s="9"/>
      <c r="B364" s="9"/>
      <c r="C364" s="2"/>
      <c r="D364" s="10"/>
      <c r="E364" s="10"/>
      <c r="F364" s="4"/>
      <c r="G364" s="8"/>
      <c r="H364" s="7"/>
      <c r="I364" s="7"/>
      <c r="J364" s="7"/>
      <c r="K364" s="7"/>
      <c r="L364" s="7"/>
      <c r="M364" s="7"/>
      <c r="N364" s="6"/>
    </row>
    <row r="365" spans="1:14" ht="19.5" x14ac:dyDescent="0.3">
      <c r="A365" s="9"/>
      <c r="B365" s="9"/>
      <c r="C365" s="2"/>
      <c r="D365" s="10"/>
      <c r="E365" s="10"/>
      <c r="F365" s="4"/>
      <c r="G365" s="8"/>
      <c r="H365" s="7"/>
      <c r="I365" s="7"/>
      <c r="J365" s="7"/>
      <c r="K365" s="7"/>
      <c r="L365" s="7"/>
      <c r="M365" s="7"/>
      <c r="N365" s="6"/>
    </row>
    <row r="366" spans="1:14" ht="19.5" x14ac:dyDescent="0.3">
      <c r="A366" s="9"/>
      <c r="B366" s="9"/>
      <c r="C366" s="2"/>
      <c r="D366" s="10"/>
      <c r="E366" s="10"/>
      <c r="F366" s="4"/>
      <c r="G366" s="8"/>
      <c r="H366" s="7"/>
      <c r="I366" s="7"/>
      <c r="J366" s="7"/>
      <c r="K366" s="7"/>
      <c r="L366" s="7"/>
      <c r="M366" s="7"/>
      <c r="N366" s="6"/>
    </row>
    <row r="367" spans="1:14" ht="19.5" x14ac:dyDescent="0.3">
      <c r="A367" s="9"/>
      <c r="B367" s="9"/>
      <c r="C367" s="2"/>
      <c r="D367" s="10"/>
      <c r="E367" s="10"/>
      <c r="F367" s="4"/>
      <c r="G367" s="8"/>
      <c r="H367" s="7"/>
      <c r="I367" s="7"/>
      <c r="J367" s="7"/>
      <c r="K367" s="7"/>
      <c r="L367" s="7"/>
      <c r="M367" s="7"/>
      <c r="N367" s="6"/>
    </row>
    <row r="368" spans="1:14" ht="19.5" x14ac:dyDescent="0.3">
      <c r="A368" s="9"/>
      <c r="B368" s="9"/>
      <c r="C368" s="2"/>
      <c r="D368" s="10"/>
      <c r="E368" s="10"/>
      <c r="F368" s="4"/>
      <c r="G368" s="8"/>
      <c r="H368" s="7"/>
      <c r="I368" s="7"/>
      <c r="J368" s="7"/>
      <c r="K368" s="7"/>
      <c r="L368" s="7"/>
      <c r="M368" s="7"/>
      <c r="N368" s="6"/>
    </row>
    <row r="369" spans="1:14" ht="19.5" x14ac:dyDescent="0.3">
      <c r="A369" s="9"/>
      <c r="B369" s="9"/>
      <c r="C369" s="2"/>
      <c r="D369" s="10"/>
      <c r="E369" s="10"/>
      <c r="F369" s="4"/>
      <c r="G369" s="8"/>
      <c r="H369" s="7"/>
      <c r="I369" s="7"/>
      <c r="J369" s="7"/>
      <c r="K369" s="7"/>
      <c r="L369" s="7"/>
      <c r="M369" s="7"/>
      <c r="N369" s="6"/>
    </row>
    <row r="370" spans="1:14" ht="19.5" x14ac:dyDescent="0.3">
      <c r="A370" s="9"/>
      <c r="B370" s="9"/>
      <c r="C370" s="2"/>
      <c r="D370" s="10"/>
      <c r="E370" s="10"/>
      <c r="F370" s="4"/>
      <c r="G370" s="8"/>
      <c r="H370" s="7"/>
      <c r="I370" s="7"/>
      <c r="J370" s="7"/>
      <c r="K370" s="7"/>
      <c r="L370" s="7"/>
      <c r="M370" s="7"/>
      <c r="N370" s="6"/>
    </row>
    <row r="371" spans="1:14" ht="19.5" x14ac:dyDescent="0.3">
      <c r="A371" s="9"/>
      <c r="B371" s="9"/>
      <c r="C371" s="2"/>
      <c r="D371" s="10"/>
      <c r="E371" s="10"/>
      <c r="F371" s="4"/>
      <c r="G371" s="8"/>
      <c r="H371" s="7"/>
      <c r="I371" s="7"/>
      <c r="J371" s="7"/>
      <c r="K371" s="7"/>
      <c r="L371" s="7"/>
      <c r="M371" s="7"/>
      <c r="N371" s="6"/>
    </row>
    <row r="372" spans="1:14" ht="19.5" x14ac:dyDescent="0.3">
      <c r="A372" s="9"/>
      <c r="B372" s="9"/>
      <c r="C372" s="2"/>
      <c r="D372" s="10"/>
      <c r="E372" s="10"/>
      <c r="F372" s="4"/>
      <c r="G372" s="8"/>
      <c r="H372" s="7"/>
      <c r="I372" s="7"/>
      <c r="J372" s="7"/>
      <c r="K372" s="7"/>
      <c r="L372" s="7"/>
      <c r="M372" s="7"/>
      <c r="N372" s="6"/>
    </row>
    <row r="373" spans="1:14" ht="19.5" x14ac:dyDescent="0.3">
      <c r="A373" s="9"/>
      <c r="B373" s="9"/>
      <c r="C373" s="2"/>
      <c r="D373" s="10"/>
      <c r="E373" s="10"/>
      <c r="F373" s="4"/>
      <c r="G373" s="8"/>
      <c r="H373" s="7"/>
      <c r="I373" s="7"/>
      <c r="J373" s="7"/>
      <c r="K373" s="7"/>
      <c r="L373" s="7"/>
      <c r="M373" s="7"/>
      <c r="N373" s="6"/>
    </row>
    <row r="374" spans="1:14" ht="19.5" x14ac:dyDescent="0.3">
      <c r="A374" s="9"/>
      <c r="B374" s="9"/>
      <c r="C374" s="2"/>
      <c r="D374" s="10"/>
      <c r="E374" s="10"/>
      <c r="F374" s="4"/>
      <c r="G374" s="8"/>
      <c r="H374" s="7"/>
      <c r="I374" s="7"/>
      <c r="J374" s="7"/>
      <c r="K374" s="7"/>
      <c r="L374" s="7"/>
      <c r="M374" s="7"/>
      <c r="N374" s="6"/>
    </row>
    <row r="375" spans="1:14" ht="19.5" x14ac:dyDescent="0.3">
      <c r="A375" s="9"/>
      <c r="B375" s="9"/>
      <c r="C375" s="2"/>
      <c r="D375" s="10"/>
      <c r="E375" s="10"/>
      <c r="F375" s="4"/>
      <c r="G375" s="8"/>
      <c r="H375" s="7"/>
      <c r="I375" s="7"/>
      <c r="J375" s="7"/>
      <c r="K375" s="7"/>
      <c r="L375" s="7"/>
      <c r="M375" s="7"/>
      <c r="N375" s="6"/>
    </row>
    <row r="376" spans="1:14" ht="19.5" x14ac:dyDescent="0.3">
      <c r="A376" s="9"/>
      <c r="B376" s="9"/>
      <c r="C376" s="2"/>
      <c r="D376" s="10"/>
      <c r="E376" s="10"/>
      <c r="F376" s="4"/>
      <c r="G376" s="8"/>
      <c r="H376" s="7"/>
      <c r="I376" s="7"/>
      <c r="J376" s="7"/>
      <c r="K376" s="7"/>
      <c r="L376" s="7"/>
      <c r="M376" s="7"/>
      <c r="N376" s="6"/>
    </row>
    <row r="377" spans="1:14" ht="19.5" x14ac:dyDescent="0.3">
      <c r="A377" s="9"/>
      <c r="B377" s="9"/>
      <c r="C377" s="2"/>
      <c r="D377" s="10"/>
      <c r="E377" s="10"/>
      <c r="F377" s="4"/>
      <c r="G377" s="8"/>
      <c r="H377" s="7"/>
      <c r="I377" s="7"/>
      <c r="J377" s="7"/>
      <c r="K377" s="7"/>
      <c r="L377" s="7"/>
      <c r="M377" s="7"/>
      <c r="N377" s="6"/>
    </row>
    <row r="378" spans="1:14" ht="19.5" x14ac:dyDescent="0.3">
      <c r="A378" s="9"/>
      <c r="B378" s="9"/>
      <c r="C378" s="2"/>
      <c r="D378" s="10"/>
      <c r="E378" s="10"/>
      <c r="F378" s="4"/>
      <c r="G378" s="8"/>
      <c r="H378" s="7"/>
      <c r="I378" s="7"/>
      <c r="J378" s="7"/>
      <c r="K378" s="7"/>
      <c r="L378" s="7"/>
      <c r="M378" s="7"/>
      <c r="N378" s="6"/>
    </row>
    <row r="379" spans="1:14" ht="19.5" x14ac:dyDescent="0.3">
      <c r="A379" s="9"/>
      <c r="B379" s="9"/>
      <c r="C379" s="2"/>
      <c r="D379" s="10"/>
      <c r="E379" s="10"/>
      <c r="F379" s="4"/>
      <c r="G379" s="8"/>
      <c r="H379" s="7"/>
      <c r="I379" s="7"/>
      <c r="J379" s="7"/>
      <c r="K379" s="7"/>
      <c r="L379" s="7"/>
      <c r="M379" s="7"/>
      <c r="N379" s="6"/>
    </row>
    <row r="380" spans="1:14" ht="19.5" x14ac:dyDescent="0.3">
      <c r="A380" s="9"/>
      <c r="B380" s="9"/>
      <c r="C380" s="2"/>
      <c r="D380" s="10"/>
      <c r="E380" s="10"/>
      <c r="F380" s="4"/>
      <c r="G380" s="8"/>
      <c r="H380" s="7"/>
      <c r="I380" s="7"/>
      <c r="J380" s="7"/>
      <c r="K380" s="7"/>
      <c r="L380" s="7"/>
      <c r="M380" s="7"/>
      <c r="N380" s="6"/>
    </row>
    <row r="381" spans="1:14" ht="19.5" x14ac:dyDescent="0.3">
      <c r="A381" s="9"/>
      <c r="B381" s="9"/>
      <c r="C381" s="2"/>
      <c r="D381" s="10"/>
      <c r="E381" s="10"/>
      <c r="F381" s="4"/>
      <c r="G381" s="8"/>
      <c r="H381" s="7"/>
      <c r="I381" s="7"/>
      <c r="J381" s="7"/>
      <c r="K381" s="7"/>
      <c r="L381" s="7"/>
      <c r="M381" s="7"/>
      <c r="N381" s="6"/>
    </row>
    <row r="382" spans="1:14" ht="19.5" x14ac:dyDescent="0.3">
      <c r="A382" s="9"/>
      <c r="B382" s="9"/>
      <c r="C382" s="2"/>
      <c r="D382" s="10"/>
      <c r="E382" s="10"/>
      <c r="F382" s="4"/>
      <c r="G382" s="8"/>
      <c r="H382" s="7"/>
      <c r="I382" s="7"/>
      <c r="J382" s="7"/>
      <c r="K382" s="7"/>
      <c r="L382" s="7"/>
      <c r="M382" s="7"/>
      <c r="N382" s="6"/>
    </row>
    <row r="383" spans="1:14" ht="19.5" x14ac:dyDescent="0.3">
      <c r="A383" s="9"/>
      <c r="B383" s="9"/>
      <c r="C383" s="2"/>
      <c r="D383" s="10"/>
      <c r="E383" s="10"/>
      <c r="F383" s="4"/>
      <c r="G383" s="8"/>
      <c r="H383" s="7"/>
      <c r="I383" s="7"/>
      <c r="J383" s="7"/>
      <c r="K383" s="7"/>
      <c r="L383" s="7"/>
      <c r="M383" s="7"/>
      <c r="N383" s="6"/>
    </row>
    <row r="384" spans="1:14" ht="19.5" x14ac:dyDescent="0.3">
      <c r="A384" s="9"/>
      <c r="B384" s="9"/>
      <c r="C384" s="2"/>
      <c r="D384" s="10"/>
      <c r="E384" s="10"/>
      <c r="F384" s="4"/>
      <c r="G384" s="8"/>
      <c r="H384" s="7"/>
      <c r="I384" s="7"/>
      <c r="J384" s="7"/>
      <c r="K384" s="7"/>
      <c r="L384" s="7"/>
      <c r="M384" s="7"/>
      <c r="N384" s="6"/>
    </row>
    <row r="385" spans="1:14" ht="19.5" x14ac:dyDescent="0.3">
      <c r="A385" s="9"/>
      <c r="B385" s="9"/>
      <c r="C385" s="2"/>
      <c r="D385" s="10"/>
      <c r="E385" s="10"/>
      <c r="F385" s="4"/>
      <c r="G385" s="8"/>
      <c r="H385" s="7"/>
      <c r="I385" s="7"/>
      <c r="J385" s="7"/>
      <c r="K385" s="7"/>
      <c r="L385" s="7"/>
      <c r="M385" s="7"/>
      <c r="N385" s="6"/>
    </row>
    <row r="386" spans="1:14" ht="19.5" x14ac:dyDescent="0.3">
      <c r="A386" s="9"/>
      <c r="B386" s="9"/>
      <c r="C386" s="2"/>
      <c r="D386" s="10"/>
      <c r="E386" s="10"/>
      <c r="F386" s="4"/>
      <c r="G386" s="8"/>
      <c r="H386" s="7"/>
      <c r="I386" s="7"/>
      <c r="J386" s="7"/>
      <c r="K386" s="7"/>
      <c r="L386" s="7"/>
      <c r="M386" s="7"/>
      <c r="N386" s="6"/>
    </row>
    <row r="387" spans="1:14" ht="19.5" x14ac:dyDescent="0.3">
      <c r="A387" s="9"/>
      <c r="B387" s="9"/>
      <c r="C387" s="2"/>
      <c r="D387" s="10"/>
      <c r="E387" s="10"/>
      <c r="F387" s="4"/>
      <c r="G387" s="8"/>
      <c r="H387" s="7"/>
      <c r="I387" s="7"/>
      <c r="J387" s="7"/>
      <c r="K387" s="7"/>
      <c r="L387" s="7"/>
      <c r="M387" s="7"/>
      <c r="N387" s="6"/>
    </row>
    <row r="388" spans="1:14" ht="19.5" x14ac:dyDescent="0.3">
      <c r="A388" s="9"/>
      <c r="B388" s="9"/>
      <c r="C388" s="2"/>
      <c r="D388" s="10"/>
      <c r="E388" s="10"/>
      <c r="F388" s="4"/>
      <c r="G388" s="8"/>
      <c r="H388" s="7"/>
      <c r="I388" s="7"/>
      <c r="J388" s="7"/>
      <c r="K388" s="7"/>
      <c r="L388" s="7"/>
      <c r="M388" s="7"/>
      <c r="N388" s="6"/>
    </row>
    <row r="389" spans="1:14" ht="19.5" x14ac:dyDescent="0.3">
      <c r="A389" s="9"/>
      <c r="B389" s="9"/>
      <c r="C389" s="2"/>
      <c r="D389" s="10"/>
      <c r="E389" s="10"/>
      <c r="F389" s="4"/>
      <c r="G389" s="8"/>
      <c r="H389" s="7"/>
      <c r="I389" s="7"/>
      <c r="J389" s="7"/>
      <c r="K389" s="7"/>
      <c r="L389" s="7"/>
      <c r="M389" s="7"/>
      <c r="N389" s="6"/>
    </row>
    <row r="390" spans="1:14" ht="19.5" x14ac:dyDescent="0.3">
      <c r="A390" s="9"/>
      <c r="B390" s="9"/>
      <c r="C390" s="2"/>
      <c r="D390" s="10"/>
      <c r="E390" s="10"/>
      <c r="F390" s="4"/>
      <c r="G390" s="8"/>
      <c r="H390" s="7"/>
      <c r="I390" s="7"/>
      <c r="J390" s="7"/>
      <c r="K390" s="7"/>
      <c r="L390" s="7"/>
      <c r="M390" s="7"/>
      <c r="N390" s="6"/>
    </row>
    <row r="391" spans="1:14" ht="19.5" x14ac:dyDescent="0.3">
      <c r="A391" s="9"/>
      <c r="B391" s="9"/>
      <c r="C391" s="2"/>
      <c r="D391" s="10"/>
      <c r="E391" s="10"/>
      <c r="F391" s="4"/>
      <c r="G391" s="8"/>
      <c r="H391" s="7"/>
      <c r="I391" s="7"/>
      <c r="J391" s="7"/>
      <c r="K391" s="7"/>
      <c r="L391" s="7"/>
      <c r="M391" s="7"/>
      <c r="N391" s="6"/>
    </row>
    <row r="392" spans="1:14" ht="19.5" x14ac:dyDescent="0.3">
      <c r="A392" s="9"/>
      <c r="B392" s="9"/>
      <c r="C392" s="2"/>
      <c r="D392" s="10"/>
      <c r="E392" s="10"/>
      <c r="F392" s="4"/>
      <c r="G392" s="8"/>
      <c r="H392" s="7"/>
      <c r="I392" s="7"/>
      <c r="J392" s="7"/>
      <c r="K392" s="7"/>
      <c r="L392" s="7"/>
      <c r="M392" s="7"/>
      <c r="N392" s="6"/>
    </row>
    <row r="393" spans="1:14" ht="19.5" x14ac:dyDescent="0.3">
      <c r="A393" s="9"/>
      <c r="B393" s="9"/>
      <c r="C393" s="2"/>
      <c r="D393" s="10"/>
      <c r="E393" s="10"/>
      <c r="F393" s="4"/>
      <c r="G393" s="8"/>
      <c r="H393" s="7"/>
      <c r="I393" s="7"/>
      <c r="J393" s="7"/>
      <c r="K393" s="7"/>
      <c r="L393" s="7"/>
      <c r="M393" s="7"/>
      <c r="N393" s="6"/>
    </row>
    <row r="394" spans="1:14" ht="19.5" x14ac:dyDescent="0.3">
      <c r="A394" s="9"/>
      <c r="B394" s="9"/>
      <c r="C394" s="2"/>
      <c r="D394" s="10"/>
      <c r="E394" s="10"/>
      <c r="F394" s="4"/>
      <c r="G394" s="8"/>
      <c r="H394" s="7"/>
      <c r="I394" s="7"/>
      <c r="J394" s="7"/>
      <c r="K394" s="7"/>
      <c r="L394" s="7"/>
      <c r="M394" s="7"/>
      <c r="N394" s="6"/>
    </row>
    <row r="395" spans="1:14" ht="19.5" x14ac:dyDescent="0.3">
      <c r="A395" s="9"/>
      <c r="B395" s="9"/>
      <c r="C395" s="2"/>
      <c r="D395" s="10"/>
      <c r="E395" s="10"/>
      <c r="F395" s="4"/>
      <c r="G395" s="8"/>
      <c r="H395" s="7"/>
      <c r="I395" s="7"/>
      <c r="J395" s="7"/>
      <c r="K395" s="7"/>
      <c r="L395" s="7"/>
      <c r="M395" s="7"/>
      <c r="N395" s="6"/>
    </row>
    <row r="396" spans="1:14" ht="19.5" x14ac:dyDescent="0.3">
      <c r="A396" s="9"/>
      <c r="B396" s="9"/>
      <c r="C396" s="2"/>
      <c r="D396" s="10"/>
      <c r="E396" s="10"/>
      <c r="F396" s="4"/>
      <c r="G396" s="8"/>
      <c r="H396" s="7"/>
      <c r="I396" s="7"/>
      <c r="J396" s="7"/>
      <c r="K396" s="7"/>
      <c r="L396" s="7"/>
      <c r="M396" s="7"/>
      <c r="N396" s="6"/>
    </row>
    <row r="397" spans="1:14" ht="19.5" x14ac:dyDescent="0.3">
      <c r="A397" s="9"/>
      <c r="B397" s="9"/>
      <c r="C397" s="2"/>
      <c r="D397" s="10"/>
      <c r="E397" s="10"/>
      <c r="F397" s="4"/>
      <c r="G397" s="8"/>
      <c r="H397" s="7"/>
      <c r="I397" s="7"/>
      <c r="J397" s="7"/>
      <c r="K397" s="7"/>
      <c r="L397" s="7"/>
      <c r="M397" s="7"/>
      <c r="N397" s="6"/>
    </row>
    <row r="398" spans="1:14" ht="19.5" x14ac:dyDescent="0.3">
      <c r="A398" s="9"/>
      <c r="B398" s="9"/>
      <c r="C398" s="2"/>
      <c r="D398" s="10"/>
      <c r="E398" s="10"/>
      <c r="F398" s="4"/>
      <c r="G398" s="8"/>
      <c r="H398" s="7"/>
      <c r="I398" s="7"/>
      <c r="J398" s="7"/>
      <c r="K398" s="7"/>
      <c r="L398" s="7"/>
      <c r="M398" s="7"/>
      <c r="N398" s="6"/>
    </row>
    <row r="399" spans="1:14" ht="19.5" x14ac:dyDescent="0.3">
      <c r="A399" s="9"/>
      <c r="B399" s="9"/>
      <c r="C399" s="2"/>
      <c r="D399" s="10"/>
      <c r="E399" s="10"/>
      <c r="F399" s="4"/>
      <c r="G399" s="8"/>
      <c r="H399" s="7"/>
      <c r="I399" s="7"/>
      <c r="J399" s="7"/>
      <c r="K399" s="7"/>
      <c r="L399" s="7"/>
      <c r="M399" s="7"/>
      <c r="N399" s="6"/>
    </row>
    <row r="400" spans="1:14" ht="19.5" x14ac:dyDescent="0.3">
      <c r="A400" s="9"/>
      <c r="B400" s="9"/>
      <c r="C400" s="2"/>
      <c r="D400" s="10"/>
      <c r="E400" s="10"/>
      <c r="F400" s="4"/>
      <c r="G400" s="8"/>
      <c r="H400" s="7"/>
      <c r="I400" s="7"/>
      <c r="J400" s="7"/>
      <c r="K400" s="7"/>
      <c r="L400" s="7"/>
      <c r="M400" s="7"/>
      <c r="N400" s="6"/>
    </row>
    <row r="401" spans="1:14" ht="19.5" x14ac:dyDescent="0.3">
      <c r="A401" s="9"/>
      <c r="B401" s="9"/>
      <c r="C401" s="2"/>
      <c r="D401" s="10"/>
      <c r="E401" s="10"/>
      <c r="F401" s="4"/>
      <c r="G401" s="8"/>
      <c r="H401" s="7"/>
      <c r="I401" s="7"/>
      <c r="J401" s="7"/>
      <c r="K401" s="7"/>
      <c r="L401" s="7"/>
      <c r="M401" s="7"/>
      <c r="N401" s="6"/>
    </row>
    <row r="402" spans="1:14" ht="19.5" x14ac:dyDescent="0.3">
      <c r="A402" s="9"/>
      <c r="B402" s="9"/>
      <c r="C402" s="2"/>
      <c r="D402" s="10"/>
      <c r="E402" s="10"/>
      <c r="F402" s="4"/>
      <c r="G402" s="8"/>
      <c r="H402" s="7"/>
      <c r="I402" s="7"/>
      <c r="J402" s="7"/>
      <c r="K402" s="7"/>
      <c r="L402" s="7"/>
      <c r="M402" s="7"/>
      <c r="N402" s="6"/>
    </row>
    <row r="403" spans="1:14" ht="19.5" x14ac:dyDescent="0.3">
      <c r="A403" s="9"/>
      <c r="B403" s="9"/>
      <c r="C403" s="2"/>
      <c r="D403" s="10"/>
      <c r="E403" s="10"/>
      <c r="F403" s="4"/>
      <c r="G403" s="8"/>
      <c r="H403" s="7"/>
      <c r="I403" s="7"/>
      <c r="J403" s="7"/>
      <c r="K403" s="7"/>
      <c r="L403" s="7"/>
      <c r="M403" s="7"/>
      <c r="N403" s="6"/>
    </row>
    <row r="404" spans="1:14" ht="19.5" x14ac:dyDescent="0.3">
      <c r="A404" s="9"/>
      <c r="B404" s="9"/>
      <c r="C404" s="2"/>
      <c r="D404" s="10"/>
      <c r="E404" s="10"/>
      <c r="F404" s="4"/>
      <c r="G404" s="8"/>
      <c r="H404" s="7"/>
      <c r="I404" s="7"/>
      <c r="J404" s="7"/>
      <c r="K404" s="7"/>
      <c r="L404" s="7"/>
      <c r="M404" s="7"/>
      <c r="N404" s="6"/>
    </row>
    <row r="405" spans="1:14" ht="19.5" x14ac:dyDescent="0.3">
      <c r="A405" s="9"/>
      <c r="B405" s="9"/>
      <c r="C405" s="2"/>
      <c r="D405" s="10"/>
      <c r="E405" s="10"/>
      <c r="F405" s="4"/>
      <c r="G405" s="8"/>
      <c r="H405" s="7"/>
      <c r="I405" s="7"/>
      <c r="J405" s="7"/>
      <c r="K405" s="7"/>
      <c r="L405" s="7"/>
      <c r="M405" s="7"/>
      <c r="N405" s="6"/>
    </row>
    <row r="406" spans="1:14" ht="19.5" x14ac:dyDescent="0.3">
      <c r="A406" s="9"/>
      <c r="B406" s="9"/>
      <c r="C406" s="2"/>
      <c r="D406" s="10"/>
      <c r="E406" s="10"/>
      <c r="F406" s="4"/>
      <c r="G406" s="8"/>
      <c r="H406" s="7"/>
      <c r="I406" s="7"/>
      <c r="J406" s="7"/>
      <c r="K406" s="7"/>
      <c r="L406" s="7"/>
      <c r="M406" s="7"/>
      <c r="N406" s="6"/>
    </row>
    <row r="407" spans="1:14" ht="19.5" x14ac:dyDescent="0.3">
      <c r="A407" s="9"/>
      <c r="B407" s="9"/>
      <c r="C407" s="2"/>
      <c r="D407" s="10"/>
      <c r="E407" s="10"/>
      <c r="F407" s="4"/>
      <c r="G407" s="8"/>
      <c r="H407" s="7"/>
      <c r="I407" s="7"/>
      <c r="J407" s="7"/>
      <c r="K407" s="7"/>
      <c r="L407" s="7"/>
      <c r="M407" s="7"/>
      <c r="N407" s="6"/>
    </row>
    <row r="408" spans="1:14" ht="19.5" x14ac:dyDescent="0.3">
      <c r="A408" s="9"/>
      <c r="B408" s="9"/>
      <c r="C408" s="2"/>
      <c r="D408" s="10"/>
      <c r="E408" s="10"/>
      <c r="F408" s="4"/>
      <c r="G408" s="8"/>
      <c r="H408" s="7"/>
      <c r="I408" s="7"/>
      <c r="J408" s="7"/>
      <c r="K408" s="7"/>
      <c r="L408" s="7"/>
      <c r="M408" s="7"/>
      <c r="N408" s="6"/>
    </row>
    <row r="409" spans="1:14" ht="19.5" x14ac:dyDescent="0.3">
      <c r="A409" s="9"/>
      <c r="B409" s="9"/>
      <c r="C409" s="2"/>
      <c r="D409" s="10"/>
      <c r="E409" s="10"/>
      <c r="F409" s="4"/>
      <c r="G409" s="8"/>
      <c r="H409" s="7"/>
      <c r="I409" s="7"/>
      <c r="J409" s="7"/>
      <c r="K409" s="7"/>
      <c r="L409" s="7"/>
      <c r="M409" s="7"/>
      <c r="N409" s="6"/>
    </row>
    <row r="410" spans="1:14" ht="19.5" x14ac:dyDescent="0.3">
      <c r="A410" s="9"/>
      <c r="B410" s="9"/>
      <c r="C410" s="2"/>
      <c r="D410" s="10"/>
      <c r="E410" s="10"/>
      <c r="F410" s="4"/>
      <c r="G410" s="8"/>
      <c r="H410" s="7"/>
      <c r="I410" s="7"/>
      <c r="J410" s="7"/>
      <c r="K410" s="7"/>
      <c r="L410" s="7"/>
      <c r="M410" s="7"/>
      <c r="N410" s="6"/>
    </row>
    <row r="411" spans="1:14" ht="19.5" x14ac:dyDescent="0.3">
      <c r="A411" s="9"/>
      <c r="B411" s="9"/>
      <c r="C411" s="2"/>
      <c r="D411" s="10"/>
      <c r="E411" s="10"/>
      <c r="F411" s="4"/>
      <c r="G411" s="8"/>
      <c r="H411" s="7"/>
      <c r="I411" s="7"/>
      <c r="J411" s="7"/>
      <c r="K411" s="7"/>
      <c r="L411" s="7"/>
      <c r="M411" s="7"/>
      <c r="N411" s="6"/>
    </row>
    <row r="412" spans="1:14" ht="19.5" x14ac:dyDescent="0.3">
      <c r="A412" s="9"/>
      <c r="B412" s="9"/>
      <c r="C412" s="2"/>
      <c r="D412" s="10"/>
      <c r="E412" s="10"/>
      <c r="F412" s="4"/>
      <c r="G412" s="8"/>
      <c r="H412" s="7"/>
      <c r="I412" s="7"/>
      <c r="J412" s="7"/>
      <c r="K412" s="7"/>
      <c r="L412" s="7"/>
      <c r="M412" s="7"/>
      <c r="N412" s="6"/>
    </row>
    <row r="413" spans="1:14" ht="19.5" x14ac:dyDescent="0.3">
      <c r="A413" s="9"/>
      <c r="B413" s="9"/>
      <c r="C413" s="2"/>
      <c r="D413" s="10"/>
      <c r="E413" s="10"/>
      <c r="F413" s="4"/>
      <c r="G413" s="8"/>
      <c r="H413" s="7"/>
      <c r="I413" s="7"/>
      <c r="J413" s="7"/>
      <c r="K413" s="7"/>
      <c r="L413" s="7"/>
      <c r="M413" s="7"/>
      <c r="N413" s="6"/>
    </row>
    <row r="414" spans="1:14" ht="19.5" x14ac:dyDescent="0.3">
      <c r="A414" s="9"/>
      <c r="B414" s="9"/>
      <c r="C414" s="2"/>
      <c r="D414" s="10"/>
      <c r="E414" s="10"/>
      <c r="F414" s="4"/>
      <c r="G414" s="8"/>
      <c r="H414" s="7"/>
      <c r="I414" s="7"/>
      <c r="J414" s="7"/>
      <c r="K414" s="7"/>
      <c r="L414" s="7"/>
      <c r="M414" s="7"/>
      <c r="N414" s="6"/>
    </row>
    <row r="415" spans="1:14" ht="19.5" x14ac:dyDescent="0.3">
      <c r="A415" s="9"/>
      <c r="B415" s="9"/>
      <c r="C415" s="2"/>
      <c r="D415" s="10"/>
      <c r="E415" s="10"/>
      <c r="F415" s="4"/>
      <c r="G415" s="8"/>
      <c r="H415" s="7"/>
      <c r="I415" s="7"/>
      <c r="J415" s="7"/>
      <c r="K415" s="7"/>
      <c r="L415" s="7"/>
      <c r="M415" s="7"/>
      <c r="N415" s="6"/>
    </row>
    <row r="416" spans="1:14" ht="19.5" x14ac:dyDescent="0.3">
      <c r="A416" s="9"/>
      <c r="B416" s="9"/>
      <c r="C416" s="2"/>
      <c r="D416" s="10"/>
      <c r="E416" s="10"/>
      <c r="F416" s="4"/>
      <c r="G416" s="8"/>
      <c r="H416" s="7"/>
      <c r="I416" s="7"/>
      <c r="J416" s="7"/>
      <c r="K416" s="7"/>
      <c r="L416" s="7"/>
      <c r="M416" s="7"/>
      <c r="N416" s="6"/>
    </row>
    <row r="417" spans="1:14" ht="19.5" x14ac:dyDescent="0.3">
      <c r="A417" s="9"/>
      <c r="B417" s="9"/>
      <c r="C417" s="2"/>
      <c r="D417" s="10"/>
      <c r="E417" s="10"/>
      <c r="F417" s="4"/>
      <c r="G417" s="8"/>
      <c r="H417" s="7"/>
      <c r="I417" s="7"/>
      <c r="J417" s="7"/>
      <c r="K417" s="7"/>
      <c r="L417" s="7"/>
      <c r="M417" s="7"/>
      <c r="N417" s="6"/>
    </row>
    <row r="418" spans="1:14" ht="19.5" x14ac:dyDescent="0.3">
      <c r="A418" s="9"/>
      <c r="B418" s="9"/>
      <c r="C418" s="2"/>
      <c r="D418" s="10"/>
      <c r="E418" s="10"/>
      <c r="F418" s="4"/>
      <c r="G418" s="8"/>
      <c r="H418" s="7"/>
      <c r="I418" s="7"/>
      <c r="J418" s="7"/>
      <c r="K418" s="7"/>
      <c r="L418" s="7"/>
      <c r="M418" s="7"/>
      <c r="N418" s="6"/>
    </row>
    <row r="419" spans="1:14" ht="19.5" x14ac:dyDescent="0.3">
      <c r="A419" s="9"/>
      <c r="B419" s="9"/>
      <c r="C419" s="2"/>
      <c r="D419" s="10"/>
      <c r="E419" s="10"/>
      <c r="F419" s="4"/>
      <c r="G419" s="8"/>
      <c r="H419" s="7"/>
      <c r="I419" s="7"/>
      <c r="J419" s="7"/>
      <c r="K419" s="7"/>
      <c r="L419" s="7"/>
      <c r="M419" s="7"/>
      <c r="N419" s="6"/>
    </row>
    <row r="420" spans="1:14" ht="19.5" x14ac:dyDescent="0.3">
      <c r="A420" s="9"/>
      <c r="B420" s="9"/>
      <c r="C420" s="2"/>
      <c r="D420" s="10"/>
      <c r="E420" s="10"/>
      <c r="F420" s="4"/>
      <c r="G420" s="8"/>
      <c r="H420" s="7"/>
      <c r="I420" s="7"/>
      <c r="J420" s="7"/>
      <c r="K420" s="7"/>
      <c r="L420" s="7"/>
      <c r="M420" s="7"/>
      <c r="N420" s="6"/>
    </row>
    <row r="421" spans="1:14" ht="19.5" x14ac:dyDescent="0.3">
      <c r="A421" s="9"/>
      <c r="B421" s="9"/>
      <c r="C421" s="2"/>
      <c r="D421" s="10"/>
      <c r="E421" s="10"/>
      <c r="F421" s="4"/>
      <c r="G421" s="8"/>
      <c r="H421" s="7"/>
      <c r="I421" s="7"/>
      <c r="J421" s="7"/>
      <c r="K421" s="7"/>
      <c r="L421" s="7"/>
      <c r="M421" s="7"/>
      <c r="N421" s="6"/>
    </row>
    <row r="422" spans="1:14" ht="19.5" x14ac:dyDescent="0.3">
      <c r="A422" s="9"/>
      <c r="B422" s="9"/>
      <c r="C422" s="2"/>
      <c r="D422" s="10"/>
      <c r="E422" s="10"/>
      <c r="F422" s="4"/>
      <c r="G422" s="8"/>
      <c r="H422" s="7"/>
      <c r="I422" s="7"/>
      <c r="J422" s="7"/>
      <c r="K422" s="7"/>
      <c r="L422" s="7"/>
      <c r="M422" s="7"/>
      <c r="N422" s="6"/>
    </row>
    <row r="423" spans="1:14" ht="19.5" x14ac:dyDescent="0.3">
      <c r="A423" s="9"/>
      <c r="B423" s="9"/>
      <c r="C423" s="2"/>
      <c r="D423" s="10"/>
      <c r="E423" s="10"/>
      <c r="F423" s="4"/>
      <c r="G423" s="8"/>
      <c r="H423" s="7"/>
      <c r="I423" s="7"/>
      <c r="J423" s="7"/>
      <c r="K423" s="7"/>
      <c r="L423" s="7"/>
      <c r="M423" s="7"/>
      <c r="N423" s="6"/>
    </row>
    <row r="424" spans="1:14" ht="19.5" x14ac:dyDescent="0.3">
      <c r="A424" s="9"/>
      <c r="B424" s="9"/>
      <c r="C424" s="2"/>
      <c r="D424" s="10"/>
      <c r="E424" s="10"/>
      <c r="F424" s="4"/>
      <c r="G424" s="8"/>
      <c r="H424" s="7"/>
      <c r="I424" s="7"/>
      <c r="J424" s="7"/>
      <c r="K424" s="7"/>
      <c r="L424" s="7"/>
      <c r="M424" s="7"/>
      <c r="N424" s="6"/>
    </row>
    <row r="425" spans="1:14" ht="19.5" x14ac:dyDescent="0.3">
      <c r="A425" s="9"/>
      <c r="B425" s="9"/>
      <c r="C425" s="2"/>
      <c r="D425" s="10"/>
      <c r="E425" s="10"/>
      <c r="F425" s="4"/>
      <c r="G425" s="8"/>
      <c r="H425" s="7"/>
      <c r="I425" s="7"/>
      <c r="J425" s="7"/>
      <c r="K425" s="7"/>
      <c r="L425" s="7"/>
      <c r="M425" s="7"/>
      <c r="N425" s="6"/>
    </row>
    <row r="426" spans="1:14" ht="19.5" x14ac:dyDescent="0.3">
      <c r="A426" s="9"/>
      <c r="B426" s="9"/>
      <c r="C426" s="2"/>
      <c r="D426" s="10"/>
      <c r="E426" s="10"/>
      <c r="F426" s="4"/>
      <c r="G426" s="8"/>
      <c r="H426" s="7"/>
      <c r="I426" s="7"/>
      <c r="J426" s="7"/>
      <c r="K426" s="7"/>
      <c r="L426" s="7"/>
      <c r="M426" s="7"/>
      <c r="N426" s="6"/>
    </row>
    <row r="427" spans="1:14" ht="19.5" x14ac:dyDescent="0.3">
      <c r="A427" s="9"/>
      <c r="B427" s="9"/>
      <c r="C427" s="2"/>
      <c r="D427" s="10"/>
      <c r="E427" s="10"/>
      <c r="F427" s="4"/>
      <c r="G427" s="8"/>
      <c r="H427" s="7"/>
      <c r="I427" s="7"/>
      <c r="J427" s="7"/>
      <c r="K427" s="7"/>
      <c r="L427" s="7"/>
      <c r="M427" s="7"/>
      <c r="N427" s="6"/>
    </row>
    <row r="428" spans="1:14" ht="19.5" x14ac:dyDescent="0.3">
      <c r="A428" s="9"/>
      <c r="B428" s="9"/>
      <c r="C428" s="2"/>
      <c r="D428" s="10"/>
      <c r="E428" s="10"/>
      <c r="F428" s="4"/>
      <c r="G428" s="8"/>
      <c r="H428" s="7"/>
      <c r="I428" s="7"/>
      <c r="J428" s="7"/>
      <c r="K428" s="7"/>
      <c r="L428" s="7"/>
      <c r="M428" s="7"/>
      <c r="N428" s="6"/>
    </row>
    <row r="429" spans="1:14" ht="19.5" x14ac:dyDescent="0.3">
      <c r="A429" s="9"/>
      <c r="B429" s="9"/>
      <c r="C429" s="2"/>
      <c r="D429" s="10"/>
      <c r="E429" s="10"/>
      <c r="F429" s="4"/>
      <c r="G429" s="8"/>
      <c r="H429" s="7"/>
      <c r="I429" s="7"/>
      <c r="J429" s="7"/>
      <c r="K429" s="7"/>
      <c r="L429" s="7"/>
      <c r="M429" s="7"/>
      <c r="N429" s="6"/>
    </row>
    <row r="430" spans="1:14" ht="19.5" x14ac:dyDescent="0.3">
      <c r="A430" s="9"/>
      <c r="B430" s="9"/>
      <c r="C430" s="2"/>
      <c r="D430" s="10"/>
      <c r="E430" s="10"/>
      <c r="F430" s="4"/>
      <c r="G430" s="8"/>
      <c r="H430" s="7"/>
      <c r="I430" s="7"/>
      <c r="J430" s="7"/>
      <c r="K430" s="7"/>
      <c r="L430" s="7"/>
      <c r="M430" s="7"/>
      <c r="N430" s="6"/>
    </row>
    <row r="431" spans="1:14" ht="19.5" x14ac:dyDescent="0.3">
      <c r="A431" s="9"/>
      <c r="B431" s="9"/>
      <c r="C431" s="2"/>
      <c r="D431" s="10"/>
      <c r="E431" s="10"/>
      <c r="F431" s="4"/>
      <c r="G431" s="8"/>
      <c r="H431" s="7"/>
      <c r="I431" s="7"/>
      <c r="J431" s="7"/>
      <c r="K431" s="7"/>
      <c r="L431" s="7"/>
      <c r="M431" s="7"/>
      <c r="N431" s="6"/>
    </row>
    <row r="432" spans="1:14" ht="19.5" x14ac:dyDescent="0.3">
      <c r="A432" s="9"/>
      <c r="B432" s="9"/>
      <c r="C432" s="2"/>
      <c r="D432" s="10"/>
      <c r="E432" s="10"/>
      <c r="F432" s="4"/>
      <c r="G432" s="8"/>
      <c r="H432" s="7"/>
      <c r="I432" s="7"/>
      <c r="J432" s="7"/>
      <c r="K432" s="7"/>
      <c r="L432" s="7"/>
      <c r="M432" s="7"/>
      <c r="N432" s="6"/>
    </row>
    <row r="433" spans="1:14" ht="19.5" x14ac:dyDescent="0.3">
      <c r="A433" s="9"/>
      <c r="B433" s="9"/>
      <c r="C433" s="2"/>
      <c r="D433" s="10"/>
      <c r="E433" s="10"/>
      <c r="F433" s="4"/>
      <c r="G433" s="8"/>
      <c r="H433" s="7"/>
      <c r="I433" s="7"/>
      <c r="J433" s="7"/>
      <c r="K433" s="7"/>
      <c r="L433" s="7"/>
      <c r="M433" s="7"/>
      <c r="N433" s="6"/>
    </row>
    <row r="434" spans="1:14" ht="19.5" x14ac:dyDescent="0.3">
      <c r="A434" s="9"/>
      <c r="B434" s="9"/>
      <c r="C434" s="2"/>
      <c r="D434" s="10"/>
      <c r="E434" s="10"/>
      <c r="F434" s="4"/>
      <c r="G434" s="8"/>
      <c r="H434" s="7"/>
      <c r="I434" s="7"/>
      <c r="J434" s="7"/>
      <c r="K434" s="7"/>
      <c r="L434" s="7"/>
      <c r="M434" s="7"/>
      <c r="N434" s="6"/>
    </row>
    <row r="435" spans="1:14" ht="19.5" x14ac:dyDescent="0.3">
      <c r="A435" s="9"/>
      <c r="B435" s="9"/>
      <c r="C435" s="2"/>
      <c r="D435" s="10"/>
      <c r="E435" s="10"/>
      <c r="F435" s="4"/>
      <c r="G435" s="8"/>
      <c r="H435" s="7"/>
      <c r="I435" s="7"/>
      <c r="J435" s="7"/>
      <c r="K435" s="7"/>
      <c r="L435" s="7"/>
      <c r="M435" s="7"/>
      <c r="N435" s="6"/>
    </row>
    <row r="436" spans="1:14" ht="19.5" x14ac:dyDescent="0.3">
      <c r="A436" s="9"/>
      <c r="B436" s="9"/>
      <c r="C436" s="2"/>
      <c r="D436" s="10"/>
      <c r="E436" s="10"/>
      <c r="F436" s="4"/>
      <c r="G436" s="8"/>
      <c r="H436" s="7"/>
      <c r="I436" s="7"/>
      <c r="J436" s="7"/>
      <c r="K436" s="7"/>
      <c r="L436" s="7"/>
      <c r="M436" s="7"/>
      <c r="N436" s="6"/>
    </row>
    <row r="437" spans="1:14" ht="19.5" x14ac:dyDescent="0.3">
      <c r="A437" s="9"/>
      <c r="B437" s="9"/>
      <c r="C437" s="2"/>
      <c r="D437" s="10"/>
      <c r="E437" s="10"/>
      <c r="F437" s="4"/>
      <c r="G437" s="8"/>
      <c r="H437" s="7"/>
      <c r="I437" s="7"/>
      <c r="J437" s="7"/>
      <c r="K437" s="7"/>
      <c r="L437" s="7"/>
      <c r="M437" s="7"/>
      <c r="N437" s="6"/>
    </row>
    <row r="438" spans="1:14" ht="19.5" x14ac:dyDescent="0.3">
      <c r="A438" s="9"/>
      <c r="B438" s="9"/>
      <c r="C438" s="2"/>
      <c r="D438" s="10"/>
      <c r="E438" s="10"/>
      <c r="F438" s="4"/>
      <c r="G438" s="8"/>
      <c r="H438" s="7"/>
      <c r="I438" s="7"/>
      <c r="J438" s="7"/>
      <c r="K438" s="7"/>
      <c r="L438" s="7"/>
      <c r="M438" s="7"/>
      <c r="N438" s="6"/>
    </row>
    <row r="439" spans="1:14" ht="19.5" x14ac:dyDescent="0.3">
      <c r="A439" s="9"/>
      <c r="B439" s="9"/>
      <c r="C439" s="2"/>
      <c r="D439" s="10"/>
      <c r="E439" s="10"/>
      <c r="F439" s="4"/>
      <c r="G439" s="8"/>
      <c r="H439" s="7"/>
      <c r="I439" s="7"/>
      <c r="J439" s="7"/>
      <c r="K439" s="7"/>
      <c r="L439" s="7"/>
      <c r="M439" s="7"/>
      <c r="N439" s="6"/>
    </row>
    <row r="440" spans="1:14" ht="19.5" x14ac:dyDescent="0.3">
      <c r="A440" s="9"/>
      <c r="B440" s="9"/>
      <c r="C440" s="2"/>
      <c r="D440" s="10"/>
      <c r="E440" s="10"/>
      <c r="F440" s="4"/>
      <c r="G440" s="8"/>
      <c r="H440" s="7"/>
      <c r="I440" s="7"/>
      <c r="J440" s="7"/>
      <c r="K440" s="7"/>
      <c r="L440" s="7"/>
      <c r="M440" s="7"/>
      <c r="N440" s="6"/>
    </row>
    <row r="441" spans="1:14" ht="19.5" x14ac:dyDescent="0.3">
      <c r="A441" s="9"/>
      <c r="B441" s="9"/>
      <c r="C441" s="2"/>
      <c r="D441" s="10"/>
      <c r="E441" s="10"/>
      <c r="F441" s="4"/>
      <c r="G441" s="8"/>
      <c r="H441" s="7"/>
      <c r="I441" s="7"/>
      <c r="J441" s="7"/>
      <c r="K441" s="7"/>
      <c r="L441" s="7"/>
      <c r="M441" s="7"/>
      <c r="N441" s="6"/>
    </row>
    <row r="442" spans="1:14" ht="19.5" x14ac:dyDescent="0.3">
      <c r="A442" s="9"/>
      <c r="B442" s="9"/>
      <c r="C442" s="2"/>
      <c r="D442" s="10"/>
      <c r="E442" s="10"/>
      <c r="F442" s="4"/>
      <c r="G442" s="8"/>
      <c r="H442" s="7"/>
      <c r="I442" s="7"/>
      <c r="J442" s="7"/>
      <c r="K442" s="7"/>
      <c r="L442" s="7"/>
      <c r="M442" s="7"/>
      <c r="N442" s="6"/>
    </row>
    <row r="443" spans="1:14" ht="19.5" x14ac:dyDescent="0.3">
      <c r="A443" s="9"/>
      <c r="B443" s="9"/>
      <c r="C443" s="2"/>
      <c r="D443" s="10"/>
      <c r="E443" s="10"/>
      <c r="F443" s="4"/>
      <c r="G443" s="8"/>
      <c r="H443" s="7"/>
      <c r="I443" s="7"/>
      <c r="J443" s="7"/>
      <c r="K443" s="7"/>
      <c r="L443" s="7"/>
      <c r="M443" s="7"/>
      <c r="N443" s="6"/>
    </row>
    <row r="444" spans="1:14" ht="19.5" x14ac:dyDescent="0.3">
      <c r="A444" s="9"/>
      <c r="B444" s="9"/>
      <c r="C444" s="2"/>
      <c r="D444" s="10"/>
      <c r="E444" s="10"/>
      <c r="F444" s="4"/>
      <c r="G444" s="8"/>
      <c r="H444" s="7"/>
      <c r="I444" s="7"/>
      <c r="J444" s="7"/>
      <c r="K444" s="7"/>
      <c r="L444" s="7"/>
      <c r="M444" s="7"/>
      <c r="N444" s="6"/>
    </row>
    <row r="445" spans="1:14" ht="19.5" x14ac:dyDescent="0.3">
      <c r="A445" s="9"/>
      <c r="B445" s="9"/>
      <c r="C445" s="2"/>
      <c r="D445" s="10"/>
      <c r="E445" s="10"/>
      <c r="F445" s="4"/>
      <c r="G445" s="8"/>
      <c r="H445" s="7"/>
      <c r="I445" s="7"/>
      <c r="J445" s="7"/>
      <c r="K445" s="7"/>
      <c r="L445" s="7"/>
      <c r="M445" s="7"/>
      <c r="N445" s="6"/>
    </row>
    <row r="446" spans="1:14" ht="19.5" x14ac:dyDescent="0.3">
      <c r="A446" s="9"/>
      <c r="B446" s="9"/>
      <c r="C446" s="2"/>
      <c r="D446" s="10"/>
      <c r="E446" s="10"/>
      <c r="F446" s="4"/>
      <c r="G446" s="8"/>
      <c r="H446" s="7"/>
      <c r="I446" s="7"/>
      <c r="J446" s="7"/>
      <c r="K446" s="7"/>
      <c r="L446" s="7"/>
      <c r="M446" s="7"/>
      <c r="N446" s="6"/>
    </row>
    <row r="447" spans="1:14" ht="19.5" x14ac:dyDescent="0.3">
      <c r="A447" s="9"/>
      <c r="B447" s="9"/>
      <c r="C447" s="2"/>
      <c r="D447" s="10"/>
      <c r="E447" s="10"/>
      <c r="F447" s="4"/>
      <c r="G447" s="8"/>
      <c r="H447" s="7"/>
      <c r="I447" s="7"/>
      <c r="J447" s="7"/>
      <c r="K447" s="7"/>
      <c r="L447" s="7"/>
      <c r="M447" s="7"/>
      <c r="N447" s="6"/>
    </row>
    <row r="448" spans="1:14" ht="19.5" x14ac:dyDescent="0.3">
      <c r="A448" s="9"/>
      <c r="B448" s="9"/>
      <c r="C448" s="2"/>
      <c r="D448" s="10"/>
      <c r="E448" s="10"/>
      <c r="F448" s="4"/>
      <c r="G448" s="8"/>
      <c r="H448" s="7"/>
      <c r="I448" s="7"/>
      <c r="J448" s="7"/>
      <c r="K448" s="7"/>
      <c r="L448" s="7"/>
      <c r="M448" s="7"/>
      <c r="N448" s="6"/>
    </row>
    <row r="449" spans="1:14" ht="19.5" x14ac:dyDescent="0.3">
      <c r="A449" s="9"/>
      <c r="B449" s="9"/>
      <c r="C449" s="2"/>
      <c r="D449" s="10"/>
      <c r="E449" s="10"/>
      <c r="F449" s="4"/>
      <c r="G449" s="8"/>
      <c r="H449" s="7"/>
      <c r="I449" s="7"/>
      <c r="J449" s="7"/>
      <c r="K449" s="7"/>
      <c r="L449" s="7"/>
      <c r="M449" s="7"/>
      <c r="N449" s="6"/>
    </row>
    <row r="450" spans="1:14" ht="19.5" x14ac:dyDescent="0.3">
      <c r="A450" s="9"/>
      <c r="B450" s="9"/>
      <c r="C450" s="2"/>
      <c r="D450" s="10"/>
      <c r="E450" s="10"/>
      <c r="F450" s="4"/>
      <c r="G450" s="8"/>
      <c r="H450" s="7"/>
      <c r="I450" s="7"/>
      <c r="J450" s="7"/>
      <c r="K450" s="7"/>
      <c r="L450" s="7"/>
      <c r="M450" s="7"/>
      <c r="N450" s="6"/>
    </row>
    <row r="451" spans="1:14" ht="19.5" x14ac:dyDescent="0.3">
      <c r="A451" s="9"/>
      <c r="B451" s="9"/>
      <c r="C451" s="2"/>
      <c r="D451" s="10"/>
      <c r="E451" s="10"/>
      <c r="F451" s="4"/>
      <c r="G451" s="8"/>
      <c r="H451" s="7"/>
      <c r="I451" s="7"/>
      <c r="J451" s="7"/>
      <c r="K451" s="7"/>
      <c r="L451" s="7"/>
      <c r="M451" s="7"/>
      <c r="N451" s="6"/>
    </row>
    <row r="452" spans="1:14" ht="19.5" x14ac:dyDescent="0.3">
      <c r="A452" s="9"/>
      <c r="B452" s="9"/>
      <c r="C452" s="2"/>
      <c r="D452" s="10"/>
      <c r="E452" s="10"/>
      <c r="F452" s="4"/>
      <c r="G452" s="8"/>
      <c r="H452" s="7"/>
      <c r="I452" s="7"/>
      <c r="J452" s="7"/>
      <c r="K452" s="7"/>
      <c r="L452" s="7"/>
      <c r="M452" s="7"/>
      <c r="N452" s="6"/>
    </row>
    <row r="453" spans="1:14" ht="19.5" x14ac:dyDescent="0.3">
      <c r="A453" s="9"/>
      <c r="B453" s="9"/>
      <c r="C453" s="2"/>
      <c r="D453" s="10"/>
      <c r="E453" s="10"/>
      <c r="F453" s="4"/>
      <c r="G453" s="8"/>
      <c r="H453" s="7"/>
      <c r="I453" s="7"/>
      <c r="J453" s="7"/>
      <c r="K453" s="7"/>
      <c r="L453" s="7"/>
      <c r="M453" s="7"/>
      <c r="N453" s="6"/>
    </row>
    <row r="454" spans="1:14" ht="19.5" x14ac:dyDescent="0.3">
      <c r="A454" s="9"/>
      <c r="B454" s="9"/>
      <c r="C454" s="2"/>
      <c r="D454" s="10"/>
      <c r="E454" s="10"/>
      <c r="F454" s="4"/>
      <c r="G454" s="8"/>
      <c r="H454" s="7"/>
      <c r="I454" s="7"/>
      <c r="J454" s="7"/>
      <c r="K454" s="7"/>
      <c r="L454" s="7"/>
      <c r="M454" s="7"/>
      <c r="N454" s="6"/>
    </row>
    <row r="455" spans="1:14" ht="19.5" x14ac:dyDescent="0.3">
      <c r="A455" s="9"/>
      <c r="B455" s="9"/>
      <c r="C455" s="2"/>
      <c r="D455" s="10"/>
      <c r="E455" s="10"/>
      <c r="F455" s="4"/>
      <c r="G455" s="8"/>
      <c r="H455" s="7"/>
      <c r="I455" s="7"/>
      <c r="J455" s="7"/>
      <c r="K455" s="7"/>
      <c r="L455" s="7"/>
      <c r="M455" s="7"/>
      <c r="N455" s="6"/>
    </row>
    <row r="456" spans="1:14" ht="19.5" x14ac:dyDescent="0.3">
      <c r="A456" s="9"/>
      <c r="B456" s="9"/>
      <c r="C456" s="2"/>
      <c r="D456" s="10"/>
      <c r="E456" s="10"/>
      <c r="F456" s="4"/>
      <c r="G456" s="8"/>
      <c r="H456" s="7"/>
      <c r="I456" s="7"/>
      <c r="J456" s="7"/>
      <c r="K456" s="7"/>
      <c r="L456" s="7"/>
      <c r="M456" s="7"/>
      <c r="N456" s="6"/>
    </row>
    <row r="457" spans="1:14" ht="19.5" x14ac:dyDescent="0.3">
      <c r="A457" s="9"/>
      <c r="B457" s="9"/>
      <c r="C457" s="2"/>
      <c r="D457" s="10"/>
      <c r="E457" s="10"/>
      <c r="F457" s="4"/>
      <c r="G457" s="8"/>
      <c r="H457" s="7"/>
      <c r="I457" s="7"/>
      <c r="J457" s="7"/>
      <c r="K457" s="7"/>
      <c r="L457" s="7"/>
      <c r="M457" s="7"/>
      <c r="N457" s="6"/>
    </row>
    <row r="458" spans="1:14" ht="19.5" x14ac:dyDescent="0.3">
      <c r="A458" s="9"/>
      <c r="B458" s="9"/>
      <c r="C458" s="2"/>
      <c r="D458" s="10"/>
      <c r="E458" s="10"/>
      <c r="F458" s="4"/>
      <c r="G458" s="8"/>
      <c r="H458" s="7"/>
      <c r="I458" s="7"/>
      <c r="J458" s="7"/>
      <c r="K458" s="7"/>
      <c r="L458" s="7"/>
      <c r="M458" s="7"/>
      <c r="N458" s="6"/>
    </row>
    <row r="459" spans="1:14" ht="19.5" x14ac:dyDescent="0.3">
      <c r="A459" s="9"/>
      <c r="B459" s="9"/>
      <c r="C459" s="2"/>
      <c r="D459" s="10"/>
      <c r="E459" s="10"/>
      <c r="F459" s="4"/>
      <c r="G459" s="8"/>
      <c r="H459" s="7"/>
      <c r="I459" s="7"/>
      <c r="J459" s="7"/>
      <c r="K459" s="7"/>
      <c r="L459" s="7"/>
      <c r="M459" s="7"/>
      <c r="N459" s="6"/>
    </row>
    <row r="460" spans="1:14" ht="19.5" x14ac:dyDescent="0.3">
      <c r="A460" s="9"/>
      <c r="B460" s="9"/>
      <c r="C460" s="2"/>
      <c r="D460" s="10"/>
      <c r="E460" s="10"/>
      <c r="F460" s="4"/>
      <c r="G460" s="8"/>
      <c r="H460" s="7"/>
      <c r="I460" s="7"/>
      <c r="J460" s="7"/>
      <c r="K460" s="7"/>
      <c r="L460" s="7"/>
      <c r="M460" s="7"/>
      <c r="N460" s="6"/>
    </row>
    <row r="461" spans="1:14" ht="19.5" x14ac:dyDescent="0.3">
      <c r="A461" s="9"/>
      <c r="B461" s="9"/>
      <c r="C461" s="2"/>
      <c r="D461" s="10"/>
      <c r="E461" s="10"/>
      <c r="F461" s="4"/>
      <c r="G461" s="8"/>
      <c r="H461" s="7"/>
      <c r="I461" s="7"/>
      <c r="J461" s="7"/>
      <c r="K461" s="7"/>
      <c r="L461" s="7"/>
      <c r="M461" s="7"/>
      <c r="N461" s="6"/>
    </row>
    <row r="462" spans="1:14" ht="19.5" x14ac:dyDescent="0.3">
      <c r="A462" s="9"/>
      <c r="B462" s="9"/>
      <c r="C462" s="2"/>
      <c r="D462" s="10"/>
      <c r="E462" s="10"/>
      <c r="F462" s="4"/>
      <c r="G462" s="8"/>
      <c r="H462" s="7"/>
      <c r="I462" s="7"/>
      <c r="J462" s="7"/>
      <c r="K462" s="7"/>
      <c r="L462" s="7"/>
      <c r="M462" s="7"/>
      <c r="N462" s="6"/>
    </row>
    <row r="463" spans="1:14" ht="19.5" x14ac:dyDescent="0.3">
      <c r="A463" s="9"/>
      <c r="B463" s="9"/>
      <c r="C463" s="2"/>
      <c r="D463" s="10"/>
      <c r="E463" s="10"/>
      <c r="F463" s="4"/>
      <c r="G463" s="8"/>
      <c r="H463" s="7"/>
      <c r="I463" s="7"/>
      <c r="J463" s="7"/>
      <c r="K463" s="7"/>
      <c r="L463" s="7"/>
      <c r="M463" s="7"/>
      <c r="N463" s="6"/>
    </row>
    <row r="464" spans="1:14" ht="19.5" x14ac:dyDescent="0.3">
      <c r="A464" s="9"/>
      <c r="B464" s="9"/>
      <c r="C464" s="2"/>
      <c r="D464" s="10"/>
      <c r="E464" s="10"/>
      <c r="F464" s="4"/>
      <c r="G464" s="8"/>
      <c r="H464" s="7"/>
      <c r="I464" s="7"/>
      <c r="J464" s="7"/>
      <c r="K464" s="7"/>
      <c r="L464" s="7"/>
      <c r="M464" s="7"/>
      <c r="N464" s="6"/>
    </row>
    <row r="465" spans="1:14" ht="19.5" x14ac:dyDescent="0.3">
      <c r="A465" s="9"/>
      <c r="B465" s="9"/>
      <c r="C465" s="2"/>
      <c r="D465" s="10"/>
      <c r="E465" s="10"/>
      <c r="F465" s="4"/>
      <c r="G465" s="8"/>
      <c r="H465" s="7"/>
      <c r="I465" s="7"/>
      <c r="J465" s="7"/>
      <c r="K465" s="7"/>
      <c r="L465" s="7"/>
      <c r="M465" s="7"/>
      <c r="N465" s="6"/>
    </row>
    <row r="466" spans="1:14" ht="19.5" x14ac:dyDescent="0.3">
      <c r="A466" s="9"/>
      <c r="B466" s="9"/>
      <c r="C466" s="2"/>
      <c r="D466" s="10"/>
      <c r="E466" s="10"/>
      <c r="F466" s="4"/>
      <c r="G466" s="8"/>
      <c r="H466" s="7"/>
      <c r="I466" s="7"/>
      <c r="J466" s="7"/>
      <c r="K466" s="7"/>
      <c r="L466" s="7"/>
      <c r="M466" s="7"/>
      <c r="N466" s="6"/>
    </row>
    <row r="467" spans="1:14" ht="19.5" x14ac:dyDescent="0.3">
      <c r="A467" s="9"/>
      <c r="B467" s="9"/>
      <c r="C467" s="2"/>
      <c r="D467" s="10"/>
      <c r="E467" s="10"/>
      <c r="F467" s="4"/>
      <c r="G467" s="8"/>
      <c r="H467" s="7"/>
      <c r="I467" s="7"/>
      <c r="J467" s="7"/>
      <c r="K467" s="7"/>
      <c r="L467" s="7"/>
      <c r="M467" s="7"/>
      <c r="N467" s="6"/>
    </row>
    <row r="468" spans="1:14" ht="19.5" x14ac:dyDescent="0.3">
      <c r="A468" s="9"/>
      <c r="B468" s="9"/>
      <c r="C468" s="2"/>
      <c r="D468" s="10"/>
      <c r="E468" s="10"/>
      <c r="F468" s="4"/>
      <c r="G468" s="8"/>
      <c r="H468" s="7"/>
      <c r="I468" s="7"/>
      <c r="J468" s="7"/>
      <c r="K468" s="7"/>
      <c r="L468" s="7"/>
      <c r="M468" s="7"/>
      <c r="N468" s="6"/>
    </row>
    <row r="469" spans="1:14" ht="19.5" x14ac:dyDescent="0.3">
      <c r="A469" s="9"/>
      <c r="B469" s="9"/>
      <c r="C469" s="2"/>
      <c r="D469" s="10"/>
      <c r="E469" s="10"/>
      <c r="F469" s="4"/>
      <c r="G469" s="8"/>
      <c r="H469" s="7"/>
      <c r="I469" s="7"/>
      <c r="J469" s="7"/>
      <c r="K469" s="7"/>
      <c r="L469" s="7"/>
      <c r="M469" s="7"/>
      <c r="N469" s="6"/>
    </row>
    <row r="470" spans="1:14" ht="19.5" x14ac:dyDescent="0.3">
      <c r="A470" s="9"/>
      <c r="B470" s="9"/>
      <c r="C470" s="2"/>
      <c r="D470" s="10"/>
      <c r="E470" s="10"/>
      <c r="F470" s="4"/>
      <c r="G470" s="8"/>
      <c r="H470" s="7"/>
      <c r="I470" s="7"/>
      <c r="J470" s="7"/>
      <c r="K470" s="7"/>
      <c r="L470" s="7"/>
      <c r="M470" s="7"/>
      <c r="N470" s="6"/>
    </row>
    <row r="471" spans="1:14" ht="19.5" x14ac:dyDescent="0.3">
      <c r="A471" s="9"/>
      <c r="B471" s="9"/>
      <c r="C471" s="2"/>
      <c r="D471" s="10"/>
      <c r="E471" s="10"/>
      <c r="F471" s="4"/>
      <c r="G471" s="8"/>
      <c r="H471" s="7"/>
      <c r="I471" s="7"/>
      <c r="J471" s="7"/>
      <c r="K471" s="7"/>
      <c r="L471" s="7"/>
      <c r="M471" s="7"/>
      <c r="N471" s="6"/>
    </row>
    <row r="472" spans="1:14" ht="19.5" x14ac:dyDescent="0.3">
      <c r="A472" s="9"/>
      <c r="B472" s="9"/>
      <c r="C472" s="2"/>
      <c r="D472" s="10"/>
      <c r="E472" s="10"/>
      <c r="F472" s="4"/>
      <c r="G472" s="8"/>
      <c r="H472" s="7"/>
      <c r="I472" s="7"/>
      <c r="J472" s="7"/>
      <c r="K472" s="7"/>
      <c r="L472" s="7"/>
      <c r="M472" s="7"/>
      <c r="N472" s="6"/>
    </row>
    <row r="473" spans="1:14" ht="19.5" x14ac:dyDescent="0.3">
      <c r="A473" s="9"/>
      <c r="B473" s="9"/>
      <c r="C473" s="2"/>
      <c r="D473" s="10"/>
      <c r="E473" s="10"/>
      <c r="F473" s="4"/>
      <c r="G473" s="8"/>
      <c r="H473" s="7"/>
      <c r="I473" s="7"/>
      <c r="J473" s="7"/>
      <c r="K473" s="7"/>
      <c r="L473" s="7"/>
      <c r="M473" s="7"/>
      <c r="N473" s="6"/>
    </row>
    <row r="474" spans="1:14" ht="19.5" x14ac:dyDescent="0.3">
      <c r="A474" s="9"/>
      <c r="B474" s="9"/>
      <c r="C474" s="2"/>
      <c r="D474" s="10"/>
      <c r="E474" s="10"/>
      <c r="F474" s="4"/>
      <c r="G474" s="8"/>
      <c r="H474" s="7"/>
      <c r="I474" s="7"/>
      <c r="J474" s="7"/>
      <c r="K474" s="7"/>
      <c r="L474" s="7"/>
      <c r="M474" s="7"/>
      <c r="N474" s="6"/>
    </row>
    <row r="475" spans="1:14" ht="19.5" x14ac:dyDescent="0.3">
      <c r="A475" s="9"/>
      <c r="B475" s="9"/>
      <c r="C475" s="2"/>
      <c r="D475" s="10"/>
      <c r="E475" s="10"/>
      <c r="F475" s="4"/>
      <c r="G475" s="8"/>
      <c r="H475" s="7"/>
      <c r="I475" s="7"/>
      <c r="J475" s="7"/>
      <c r="K475" s="7"/>
      <c r="L475" s="7"/>
      <c r="M475" s="7"/>
      <c r="N475" s="6"/>
    </row>
    <row r="476" spans="1:14" ht="19.5" x14ac:dyDescent="0.3">
      <c r="A476" s="9"/>
      <c r="B476" s="9"/>
      <c r="C476" s="2"/>
      <c r="D476" s="10"/>
      <c r="E476" s="10"/>
      <c r="F476" s="4"/>
      <c r="G476" s="8"/>
      <c r="H476" s="7"/>
      <c r="I476" s="7"/>
      <c r="J476" s="7"/>
      <c r="K476" s="7"/>
      <c r="L476" s="7"/>
      <c r="M476" s="7"/>
      <c r="N476" s="6"/>
    </row>
    <row r="477" spans="1:14" ht="19.5" x14ac:dyDescent="0.3">
      <c r="A477" s="9"/>
      <c r="B477" s="9"/>
      <c r="C477" s="2"/>
      <c r="D477" s="10"/>
      <c r="E477" s="10"/>
      <c r="F477" s="4"/>
      <c r="G477" s="8"/>
      <c r="H477" s="7"/>
      <c r="I477" s="7"/>
      <c r="J477" s="7"/>
      <c r="K477" s="7"/>
      <c r="L477" s="7"/>
      <c r="M477" s="7"/>
      <c r="N477" s="6"/>
    </row>
    <row r="478" spans="1:14" ht="19.5" x14ac:dyDescent="0.3">
      <c r="A478" s="9"/>
      <c r="B478" s="9"/>
      <c r="C478" s="2"/>
      <c r="D478" s="10"/>
      <c r="E478" s="10"/>
      <c r="F478" s="4"/>
      <c r="G478" s="8"/>
      <c r="H478" s="7"/>
      <c r="I478" s="7"/>
      <c r="J478" s="7"/>
      <c r="K478" s="7"/>
      <c r="L478" s="7"/>
      <c r="M478" s="7"/>
      <c r="N478" s="6"/>
    </row>
    <row r="479" spans="1:14" ht="19.5" x14ac:dyDescent="0.3">
      <c r="A479" s="9"/>
      <c r="B479" s="9"/>
      <c r="C479" s="2"/>
      <c r="D479" s="10"/>
      <c r="E479" s="10"/>
      <c r="F479" s="4"/>
      <c r="G479" s="8"/>
      <c r="H479" s="7"/>
      <c r="I479" s="7"/>
      <c r="J479" s="7"/>
      <c r="K479" s="7"/>
      <c r="L479" s="7"/>
      <c r="M479" s="7"/>
      <c r="N479" s="6"/>
    </row>
    <row r="480" spans="1:14" ht="19.5" x14ac:dyDescent="0.3">
      <c r="A480" s="9"/>
      <c r="B480" s="9"/>
      <c r="C480" s="2"/>
      <c r="D480" s="10"/>
      <c r="E480" s="10"/>
      <c r="F480" s="4"/>
      <c r="G480" s="8"/>
      <c r="H480" s="7"/>
      <c r="I480" s="7"/>
      <c r="J480" s="7"/>
      <c r="K480" s="7"/>
      <c r="L480" s="7"/>
      <c r="M480" s="7"/>
      <c r="N480" s="6"/>
    </row>
    <row r="481" spans="1:14" ht="19.5" x14ac:dyDescent="0.3">
      <c r="A481" s="9"/>
      <c r="B481" s="9"/>
      <c r="C481" s="2"/>
      <c r="D481" s="10"/>
      <c r="E481" s="10"/>
      <c r="F481" s="4"/>
      <c r="G481" s="8"/>
      <c r="H481" s="7"/>
      <c r="I481" s="7"/>
      <c r="J481" s="7"/>
      <c r="K481" s="7"/>
      <c r="L481" s="7"/>
      <c r="M481" s="7"/>
      <c r="N481" s="6"/>
    </row>
    <row r="482" spans="1:14" ht="19.5" x14ac:dyDescent="0.3">
      <c r="A482" s="9"/>
      <c r="B482" s="9"/>
      <c r="C482" s="2"/>
      <c r="D482" s="10"/>
      <c r="E482" s="10"/>
      <c r="F482" s="4"/>
      <c r="G482" s="8"/>
      <c r="H482" s="7"/>
      <c r="I482" s="7"/>
      <c r="J482" s="7"/>
      <c r="K482" s="7"/>
      <c r="L482" s="7"/>
      <c r="M482" s="7"/>
      <c r="N482" s="6"/>
    </row>
    <row r="483" spans="1:14" ht="19.5" x14ac:dyDescent="0.3">
      <c r="A483" s="9"/>
      <c r="B483" s="9"/>
      <c r="C483" s="2"/>
      <c r="D483" s="10"/>
      <c r="E483" s="10"/>
      <c r="F483" s="4"/>
      <c r="G483" s="8"/>
      <c r="H483" s="7"/>
      <c r="I483" s="7"/>
      <c r="J483" s="7"/>
      <c r="K483" s="7"/>
      <c r="L483" s="7"/>
      <c r="M483" s="7"/>
      <c r="N483" s="6"/>
    </row>
    <row r="484" spans="1:14" ht="19.5" x14ac:dyDescent="0.3">
      <c r="A484" s="9"/>
      <c r="B484" s="9"/>
      <c r="C484" s="2"/>
      <c r="D484" s="10"/>
      <c r="E484" s="10"/>
      <c r="F484" s="4"/>
      <c r="G484" s="8"/>
      <c r="H484" s="7"/>
      <c r="I484" s="7"/>
      <c r="J484" s="7"/>
      <c r="K484" s="7"/>
      <c r="L484" s="7"/>
      <c r="M484" s="7"/>
      <c r="N484" s="6"/>
    </row>
    <row r="485" spans="1:14" ht="19.5" x14ac:dyDescent="0.3">
      <c r="A485" s="9"/>
      <c r="B485" s="9"/>
      <c r="C485" s="2"/>
      <c r="D485" s="10"/>
      <c r="E485" s="10"/>
      <c r="F485" s="4"/>
      <c r="G485" s="8"/>
      <c r="H485" s="7"/>
      <c r="I485" s="7"/>
      <c r="J485" s="7"/>
      <c r="K485" s="7"/>
      <c r="L485" s="7"/>
      <c r="M485" s="7"/>
      <c r="N485" s="6"/>
    </row>
    <row r="486" spans="1:14" ht="19.5" x14ac:dyDescent="0.3">
      <c r="A486" s="9"/>
      <c r="B486" s="9"/>
      <c r="C486" s="2"/>
      <c r="D486" s="10"/>
      <c r="E486" s="10"/>
      <c r="F486" s="4"/>
      <c r="G486" s="8"/>
      <c r="H486" s="7"/>
      <c r="I486" s="7"/>
      <c r="J486" s="7"/>
      <c r="K486" s="7"/>
      <c r="L486" s="7"/>
      <c r="M486" s="7"/>
      <c r="N486" s="6"/>
    </row>
    <row r="487" spans="1:14" ht="19.5" x14ac:dyDescent="0.3">
      <c r="A487" s="9"/>
      <c r="B487" s="9"/>
      <c r="C487" s="2"/>
      <c r="D487" s="10"/>
      <c r="E487" s="10"/>
      <c r="F487" s="4"/>
      <c r="G487" s="8"/>
      <c r="H487" s="7"/>
      <c r="I487" s="7"/>
      <c r="J487" s="7"/>
      <c r="K487" s="7"/>
      <c r="L487" s="7"/>
      <c r="M487" s="7"/>
      <c r="N487" s="6"/>
    </row>
    <row r="488" spans="1:14" ht="19.5" x14ac:dyDescent="0.3">
      <c r="A488" s="9"/>
      <c r="B488" s="9"/>
      <c r="C488" s="2"/>
      <c r="D488" s="10"/>
      <c r="E488" s="10"/>
      <c r="F488" s="4"/>
      <c r="G488" s="8"/>
      <c r="H488" s="7"/>
      <c r="I488" s="7"/>
      <c r="J488" s="7"/>
      <c r="K488" s="7"/>
      <c r="L488" s="7"/>
      <c r="M488" s="7"/>
      <c r="N488" s="6"/>
    </row>
    <row r="489" spans="1:14" ht="19.5" x14ac:dyDescent="0.3">
      <c r="A489" s="9"/>
      <c r="B489" s="9"/>
      <c r="C489" s="2"/>
      <c r="D489" s="10"/>
      <c r="E489" s="10"/>
      <c r="F489" s="4"/>
      <c r="G489" s="8"/>
      <c r="H489" s="7"/>
      <c r="I489" s="7"/>
      <c r="J489" s="7"/>
      <c r="K489" s="7"/>
      <c r="L489" s="7"/>
      <c r="M489" s="7"/>
      <c r="N489" s="6"/>
    </row>
    <row r="490" spans="1:14" ht="19.5" x14ac:dyDescent="0.3">
      <c r="A490" s="9"/>
      <c r="B490" s="9"/>
      <c r="C490" s="2"/>
      <c r="D490" s="10"/>
      <c r="E490" s="10"/>
      <c r="F490" s="4"/>
      <c r="G490" s="8"/>
      <c r="H490" s="7"/>
      <c r="I490" s="7"/>
      <c r="J490" s="7"/>
      <c r="K490" s="7"/>
      <c r="L490" s="7"/>
      <c r="M490" s="7"/>
      <c r="N490" s="6"/>
    </row>
    <row r="491" spans="1:14" ht="19.5" x14ac:dyDescent="0.3">
      <c r="A491" s="9"/>
      <c r="B491" s="9"/>
      <c r="C491" s="2"/>
      <c r="D491" s="10"/>
      <c r="E491" s="10"/>
      <c r="F491" s="4"/>
      <c r="G491" s="8"/>
      <c r="H491" s="7"/>
      <c r="I491" s="7"/>
      <c r="J491" s="7"/>
      <c r="K491" s="7"/>
      <c r="L491" s="7"/>
      <c r="M491" s="7"/>
      <c r="N491" s="6"/>
    </row>
    <row r="492" spans="1:14" ht="19.5" x14ac:dyDescent="0.3">
      <c r="A492" s="9"/>
      <c r="B492" s="9"/>
      <c r="C492" s="2"/>
      <c r="D492" s="10"/>
      <c r="E492" s="10"/>
      <c r="F492" s="4"/>
      <c r="G492" s="8"/>
      <c r="H492" s="7"/>
      <c r="I492" s="7"/>
      <c r="J492" s="7"/>
      <c r="K492" s="7"/>
      <c r="L492" s="7"/>
      <c r="M492" s="7"/>
      <c r="N492" s="6"/>
    </row>
    <row r="493" spans="1:14" ht="19.5" x14ac:dyDescent="0.3">
      <c r="A493" s="9"/>
      <c r="B493" s="9"/>
      <c r="C493" s="2"/>
      <c r="D493" s="10"/>
      <c r="E493" s="10"/>
      <c r="F493" s="4"/>
      <c r="G493" s="8"/>
      <c r="H493" s="7"/>
      <c r="I493" s="7"/>
      <c r="J493" s="7"/>
      <c r="K493" s="7"/>
      <c r="L493" s="7"/>
      <c r="M493" s="7"/>
      <c r="N493" s="6"/>
    </row>
    <row r="494" spans="1:14" ht="19.5" x14ac:dyDescent="0.3">
      <c r="A494" s="9"/>
      <c r="B494" s="9"/>
      <c r="C494" s="2"/>
      <c r="D494" s="10"/>
      <c r="E494" s="10"/>
      <c r="F494" s="4"/>
      <c r="G494" s="8"/>
      <c r="H494" s="7"/>
      <c r="I494" s="7"/>
      <c r="J494" s="7"/>
      <c r="K494" s="7"/>
      <c r="L494" s="7"/>
      <c r="M494" s="7"/>
      <c r="N494" s="6"/>
    </row>
    <row r="495" spans="1:14" ht="19.5" x14ac:dyDescent="0.3">
      <c r="A495" s="9"/>
      <c r="B495" s="9"/>
      <c r="C495" s="2"/>
      <c r="D495" s="10"/>
      <c r="E495" s="10"/>
      <c r="F495" s="4"/>
      <c r="G495" s="8"/>
      <c r="H495" s="7"/>
      <c r="I495" s="7"/>
      <c r="J495" s="7"/>
      <c r="K495" s="7"/>
      <c r="L495" s="7"/>
      <c r="M495" s="7"/>
      <c r="N495" s="6"/>
    </row>
    <row r="496" spans="1:14" ht="19.5" x14ac:dyDescent="0.3">
      <c r="A496" s="9"/>
      <c r="B496" s="9"/>
      <c r="C496" s="2"/>
      <c r="D496" s="10"/>
      <c r="E496" s="10"/>
      <c r="F496" s="4"/>
      <c r="G496" s="8"/>
      <c r="H496" s="7"/>
      <c r="I496" s="7"/>
      <c r="J496" s="7"/>
      <c r="K496" s="7"/>
      <c r="L496" s="7"/>
      <c r="M496" s="7"/>
      <c r="N496" s="6"/>
    </row>
    <row r="497" spans="1:14" ht="19.5" x14ac:dyDescent="0.3">
      <c r="A497" s="9"/>
      <c r="B497" s="9"/>
      <c r="C497" s="2"/>
      <c r="D497" s="10"/>
      <c r="E497" s="10"/>
      <c r="F497" s="4"/>
      <c r="G497" s="8"/>
      <c r="H497" s="7"/>
      <c r="I497" s="7"/>
      <c r="J497" s="7"/>
      <c r="K497" s="7"/>
      <c r="L497" s="7"/>
      <c r="M497" s="7"/>
      <c r="N497" s="6"/>
    </row>
    <row r="498" spans="1:14" ht="19.5" x14ac:dyDescent="0.3">
      <c r="A498" s="9"/>
      <c r="B498" s="9"/>
      <c r="C498" s="2"/>
      <c r="D498" s="10"/>
      <c r="E498" s="10"/>
      <c r="F498" s="4"/>
      <c r="G498" s="8"/>
      <c r="H498" s="7"/>
      <c r="I498" s="7"/>
      <c r="J498" s="7"/>
      <c r="K498" s="7"/>
      <c r="L498" s="7"/>
      <c r="M498" s="7"/>
      <c r="N498" s="6"/>
    </row>
    <row r="499" spans="1:14" ht="19.5" x14ac:dyDescent="0.3">
      <c r="A499" s="9"/>
      <c r="B499" s="9"/>
      <c r="C499" s="2"/>
      <c r="D499" s="10"/>
      <c r="E499" s="10"/>
      <c r="F499" s="4"/>
      <c r="G499" s="8"/>
      <c r="H499" s="7"/>
      <c r="I499" s="7"/>
      <c r="J499" s="7"/>
      <c r="K499" s="7"/>
      <c r="L499" s="7"/>
      <c r="M499" s="7"/>
      <c r="N499" s="6"/>
    </row>
    <row r="500" spans="1:14" ht="19.5" x14ac:dyDescent="0.3">
      <c r="A500" s="9"/>
      <c r="B500" s="9"/>
      <c r="C500" s="2"/>
      <c r="D500" s="10"/>
      <c r="E500" s="10"/>
      <c r="F500" s="4"/>
      <c r="G500" s="8"/>
      <c r="H500" s="7"/>
      <c r="I500" s="7"/>
      <c r="J500" s="7"/>
      <c r="K500" s="7"/>
      <c r="L500" s="7"/>
      <c r="M500" s="7"/>
      <c r="N500" s="6"/>
    </row>
    <row r="501" spans="1:14" ht="19.5" x14ac:dyDescent="0.3">
      <c r="A501" s="9"/>
      <c r="B501" s="9"/>
      <c r="C501" s="2"/>
      <c r="D501" s="10"/>
      <c r="E501" s="10"/>
      <c r="F501" s="4"/>
      <c r="G501" s="8"/>
      <c r="H501" s="7"/>
      <c r="I501" s="7"/>
      <c r="J501" s="7"/>
      <c r="K501" s="7"/>
      <c r="L501" s="7"/>
      <c r="M501" s="7"/>
      <c r="N501" s="6"/>
    </row>
    <row r="502" spans="1:14" ht="19.5" x14ac:dyDescent="0.3">
      <c r="A502" s="9"/>
      <c r="B502" s="9"/>
      <c r="C502" s="2"/>
      <c r="D502" s="3"/>
      <c r="E502" s="5"/>
      <c r="F502" s="4"/>
      <c r="G502" s="8"/>
      <c r="H502" s="7"/>
      <c r="I502" s="7"/>
      <c r="J502" s="7"/>
      <c r="K502" s="7"/>
      <c r="L502" s="7"/>
      <c r="M502" s="7"/>
      <c r="N502" s="6"/>
    </row>
    <row r="503" spans="1:14" ht="19.5" x14ac:dyDescent="0.3">
      <c r="C503" s="2"/>
      <c r="D503" s="3"/>
      <c r="E503" s="5"/>
      <c r="F503" s="4"/>
      <c r="G503" s="8"/>
      <c r="H503" s="7"/>
      <c r="I503" s="7"/>
      <c r="J503" s="7"/>
      <c r="K503" s="7"/>
      <c r="L503" s="7"/>
      <c r="M503" s="7"/>
      <c r="N503" s="6"/>
    </row>
    <row r="504" spans="1:14" ht="19.5" x14ac:dyDescent="0.3">
      <c r="C504" s="2"/>
      <c r="D504" s="3"/>
      <c r="E504" s="5"/>
      <c r="F504" s="4"/>
      <c r="G504" s="4"/>
      <c r="H504" s="7"/>
      <c r="I504" s="7"/>
      <c r="J504" s="7"/>
      <c r="K504" s="7"/>
      <c r="L504" s="7"/>
      <c r="M504" s="7"/>
      <c r="N504" s="6"/>
    </row>
    <row r="505" spans="1:14" ht="19.5" x14ac:dyDescent="0.3">
      <c r="C505" s="2"/>
      <c r="D505" s="3"/>
      <c r="E505" s="5"/>
      <c r="F505" s="4"/>
      <c r="G505" s="4"/>
      <c r="H505" s="7"/>
      <c r="I505" s="7"/>
      <c r="J505" s="7"/>
      <c r="K505" s="7"/>
      <c r="L505" s="7"/>
      <c r="M505" s="7"/>
      <c r="N505" s="6"/>
    </row>
    <row r="506" spans="1:14" ht="19.5" x14ac:dyDescent="0.3">
      <c r="C506" s="2"/>
      <c r="D506" s="3"/>
      <c r="E506" s="5"/>
      <c r="F506" s="4"/>
      <c r="G506" s="4"/>
      <c r="H506" s="7"/>
      <c r="I506" s="7"/>
      <c r="J506" s="7"/>
      <c r="K506" s="7"/>
      <c r="L506" s="7"/>
      <c r="M506" s="7"/>
      <c r="N506" s="6"/>
    </row>
    <row r="507" spans="1:14" ht="19.5" x14ac:dyDescent="0.3">
      <c r="C507" s="2"/>
      <c r="D507" s="3"/>
      <c r="E507" s="5"/>
      <c r="F507" s="4"/>
      <c r="G507" s="4"/>
      <c r="H507" s="7"/>
      <c r="I507" s="7"/>
      <c r="J507" s="7"/>
      <c r="K507" s="7"/>
      <c r="L507" s="7"/>
      <c r="M507" s="7"/>
      <c r="N507" s="6"/>
    </row>
    <row r="508" spans="1:14" ht="19.5" x14ac:dyDescent="0.3">
      <c r="C508" s="2"/>
      <c r="D508" s="3"/>
      <c r="E508" s="5"/>
      <c r="F508" s="4"/>
      <c r="G508" s="4"/>
      <c r="H508" s="7"/>
      <c r="I508" s="7"/>
      <c r="J508" s="7"/>
      <c r="K508" s="7"/>
      <c r="L508" s="7"/>
      <c r="M508" s="7"/>
      <c r="N508" s="6"/>
    </row>
    <row r="509" spans="1:14" ht="19.5" x14ac:dyDescent="0.3">
      <c r="C509" s="2"/>
      <c r="D509" s="3"/>
      <c r="E509" s="5"/>
      <c r="F509" s="4"/>
      <c r="G509" s="4"/>
      <c r="H509" s="7"/>
      <c r="I509" s="7"/>
      <c r="J509" s="7"/>
      <c r="K509" s="7"/>
      <c r="L509" s="7"/>
      <c r="M509" s="7"/>
      <c r="N509" s="6"/>
    </row>
    <row r="510" spans="1:14" ht="19.5" x14ac:dyDescent="0.3">
      <c r="C510" s="2"/>
      <c r="D510" s="3"/>
      <c r="E510" s="5"/>
      <c r="F510" s="4"/>
      <c r="G510" s="4"/>
      <c r="H510" s="7"/>
      <c r="I510" s="7"/>
      <c r="J510" s="7"/>
      <c r="K510" s="7"/>
      <c r="L510" s="7"/>
      <c r="M510" s="7"/>
      <c r="N510" s="6"/>
    </row>
    <row r="511" spans="1:14" ht="19.5" x14ac:dyDescent="0.3">
      <c r="C511" s="2"/>
      <c r="D511" s="3"/>
      <c r="E511" s="5"/>
      <c r="F511" s="4"/>
      <c r="G511" s="4"/>
      <c r="H511" s="7"/>
      <c r="I511" s="7"/>
      <c r="J511" s="7"/>
      <c r="K511" s="7"/>
      <c r="L511" s="7"/>
      <c r="M511" s="7"/>
      <c r="N511" s="6"/>
    </row>
    <row r="512" spans="1:14" ht="19.5" x14ac:dyDescent="0.3">
      <c r="C512" s="2"/>
      <c r="D512" s="3"/>
      <c r="E512" s="5"/>
      <c r="F512" s="4"/>
      <c r="G512" s="4"/>
      <c r="H512" s="7"/>
      <c r="I512" s="7"/>
      <c r="J512" s="7"/>
      <c r="K512" s="7"/>
      <c r="L512" s="7"/>
      <c r="M512" s="7"/>
      <c r="N512" s="6"/>
    </row>
    <row r="513" spans="3:14" ht="19.5" x14ac:dyDescent="0.3">
      <c r="C513" s="2"/>
      <c r="D513" s="3"/>
      <c r="E513" s="5"/>
      <c r="F513" s="4"/>
      <c r="G513" s="4"/>
      <c r="H513" s="7"/>
      <c r="I513" s="7"/>
      <c r="J513" s="7"/>
      <c r="K513" s="7"/>
      <c r="L513" s="7"/>
      <c r="M513" s="7"/>
      <c r="N513" s="6"/>
    </row>
    <row r="514" spans="3:14" ht="19.5" x14ac:dyDescent="0.3">
      <c r="C514" s="2"/>
      <c r="D514" s="3"/>
      <c r="E514" s="5"/>
      <c r="F514" s="4"/>
      <c r="G514" s="4"/>
      <c r="H514" s="7"/>
      <c r="I514" s="7"/>
      <c r="J514" s="7"/>
      <c r="K514" s="7"/>
      <c r="L514" s="7"/>
      <c r="M514" s="7"/>
      <c r="N514" s="6"/>
    </row>
    <row r="515" spans="3:14" ht="19.5" x14ac:dyDescent="0.3">
      <c r="C515" s="2"/>
      <c r="D515" s="3"/>
      <c r="E515" s="5"/>
      <c r="F515" s="4"/>
      <c r="G515" s="4"/>
      <c r="H515" s="7"/>
      <c r="I515" s="7"/>
      <c r="J515" s="7"/>
      <c r="K515" s="7"/>
      <c r="L515" s="7"/>
      <c r="M515" s="7"/>
      <c r="N515" s="6"/>
    </row>
    <row r="516" spans="3:14" ht="19.5" x14ac:dyDescent="0.3">
      <c r="C516" s="2"/>
      <c r="D516" s="3"/>
      <c r="E516" s="5"/>
      <c r="F516" s="4"/>
      <c r="G516" s="4"/>
      <c r="H516" s="7"/>
      <c r="I516" s="7"/>
      <c r="J516" s="7"/>
      <c r="K516" s="7"/>
      <c r="L516" s="7"/>
      <c r="M516" s="7"/>
      <c r="N516" s="6"/>
    </row>
    <row r="517" spans="3:14" ht="19.5" x14ac:dyDescent="0.3">
      <c r="C517" s="2"/>
      <c r="D517" s="3"/>
      <c r="E517" s="5"/>
      <c r="F517" s="4"/>
      <c r="G517" s="4"/>
      <c r="H517" s="7"/>
      <c r="I517" s="7"/>
      <c r="J517" s="7"/>
      <c r="K517" s="7"/>
      <c r="L517" s="7"/>
      <c r="M517" s="7"/>
      <c r="N517" s="6"/>
    </row>
    <row r="518" spans="3:14" ht="19.5" x14ac:dyDescent="0.3">
      <c r="C518" s="2"/>
      <c r="D518" s="3"/>
      <c r="E518" s="5"/>
      <c r="F518" s="4"/>
      <c r="G518" s="4"/>
      <c r="H518" s="7"/>
      <c r="I518" s="7"/>
      <c r="J518" s="7"/>
      <c r="K518" s="7"/>
      <c r="L518" s="7"/>
      <c r="M518" s="7"/>
      <c r="N518" s="6"/>
    </row>
    <row r="519" spans="3:14" ht="19.5" x14ac:dyDescent="0.3">
      <c r="C519" s="2"/>
      <c r="D519" s="3"/>
      <c r="E519" s="5"/>
      <c r="F519" s="4"/>
      <c r="G519" s="4"/>
      <c r="H519" s="7"/>
      <c r="I519" s="7"/>
      <c r="J519" s="7"/>
      <c r="K519" s="7"/>
      <c r="L519" s="7"/>
      <c r="M519" s="7"/>
      <c r="N519" s="6"/>
    </row>
    <row r="520" spans="3:14" ht="19.5" x14ac:dyDescent="0.3">
      <c r="C520" s="2"/>
      <c r="D520" s="3"/>
      <c r="E520" s="5"/>
      <c r="F520" s="4"/>
      <c r="G520" s="4"/>
      <c r="H520" s="7"/>
      <c r="I520" s="7"/>
      <c r="J520" s="7"/>
      <c r="K520" s="7"/>
      <c r="L520" s="7"/>
      <c r="M520" s="7"/>
      <c r="N520" s="6"/>
    </row>
    <row r="521" spans="3:14" ht="19.5" x14ac:dyDescent="0.3">
      <c r="C521" s="2"/>
      <c r="D521" s="3"/>
      <c r="E521" s="5"/>
      <c r="F521" s="4"/>
      <c r="G521" s="4"/>
      <c r="H521" s="7"/>
      <c r="I521" s="7"/>
      <c r="J521" s="7"/>
      <c r="K521" s="7"/>
      <c r="L521" s="7"/>
      <c r="M521" s="7"/>
      <c r="N521" s="6"/>
    </row>
    <row r="522" spans="3:14" ht="19.5" x14ac:dyDescent="0.3">
      <c r="C522" s="2"/>
      <c r="D522" s="3"/>
      <c r="E522" s="5"/>
      <c r="F522" s="4"/>
      <c r="G522" s="4"/>
      <c r="H522" s="7"/>
      <c r="I522" s="7"/>
      <c r="J522" s="7"/>
      <c r="K522" s="7"/>
      <c r="L522" s="7"/>
      <c r="M522" s="7"/>
      <c r="N522" s="6"/>
    </row>
    <row r="523" spans="3:14" ht="19.5" x14ac:dyDescent="0.3">
      <c r="C523" s="2"/>
      <c r="D523" s="3"/>
      <c r="E523" s="5"/>
      <c r="F523" s="4"/>
      <c r="G523" s="4"/>
      <c r="H523" s="7"/>
      <c r="I523" s="7"/>
      <c r="J523" s="7"/>
      <c r="K523" s="7"/>
      <c r="L523" s="7"/>
      <c r="M523" s="7"/>
      <c r="N523" s="6"/>
    </row>
    <row r="524" spans="3:14" ht="19.5" x14ac:dyDescent="0.3">
      <c r="C524" s="2"/>
      <c r="D524" s="3"/>
      <c r="E524" s="5"/>
      <c r="F524" s="4"/>
      <c r="G524" s="4"/>
      <c r="H524" s="7"/>
      <c r="I524" s="7"/>
      <c r="J524" s="7"/>
      <c r="K524" s="7"/>
      <c r="L524" s="7"/>
      <c r="M524" s="7"/>
      <c r="N524" s="6"/>
    </row>
    <row r="525" spans="3:14" ht="19.5" x14ac:dyDescent="0.3">
      <c r="C525" s="2"/>
      <c r="D525" s="3"/>
      <c r="E525" s="5"/>
      <c r="F525" s="4"/>
      <c r="G525" s="4"/>
      <c r="H525" s="7"/>
      <c r="I525" s="7"/>
      <c r="J525" s="7"/>
      <c r="K525" s="7"/>
      <c r="L525" s="7"/>
      <c r="M525" s="7"/>
      <c r="N525" s="6"/>
    </row>
    <row r="526" spans="3:14" ht="19.5" x14ac:dyDescent="0.3">
      <c r="C526" s="2"/>
      <c r="D526" s="3"/>
      <c r="E526" s="5"/>
      <c r="F526" s="4"/>
      <c r="G526" s="4"/>
      <c r="H526" s="7"/>
      <c r="I526" s="7"/>
      <c r="J526" s="7"/>
      <c r="K526" s="7"/>
      <c r="L526" s="7"/>
      <c r="M526" s="7"/>
      <c r="N526" s="6"/>
    </row>
    <row r="527" spans="3:14" ht="19.5" x14ac:dyDescent="0.3">
      <c r="C527" s="2"/>
      <c r="D527" s="3"/>
      <c r="E527" s="5"/>
      <c r="F527" s="4"/>
      <c r="G527" s="4"/>
      <c r="H527" s="7"/>
      <c r="I527" s="7"/>
      <c r="J527" s="7"/>
      <c r="K527" s="7"/>
      <c r="L527" s="7"/>
      <c r="M527" s="7"/>
      <c r="N527" s="6"/>
    </row>
    <row r="528" spans="3:14" ht="19.5" x14ac:dyDescent="0.3">
      <c r="C528" s="2"/>
      <c r="D528" s="3"/>
      <c r="E528" s="5"/>
      <c r="F528" s="4"/>
      <c r="G528" s="4"/>
      <c r="H528" s="1"/>
      <c r="I528" s="1"/>
      <c r="J528" s="1"/>
      <c r="K528" s="1"/>
      <c r="L528" s="1"/>
      <c r="M528" s="1"/>
      <c r="N528" s="1"/>
    </row>
    <row r="529" spans="3:14" ht="19.5" x14ac:dyDescent="0.3">
      <c r="C529" s="2"/>
      <c r="D529" s="3"/>
      <c r="E529" s="5"/>
      <c r="F529" s="4"/>
      <c r="G529" s="4"/>
      <c r="H529" s="1"/>
      <c r="I529" s="1"/>
      <c r="J529" s="1"/>
      <c r="K529" s="1"/>
      <c r="L529" s="1"/>
      <c r="M529" s="1"/>
      <c r="N529" s="1"/>
    </row>
    <row r="530" spans="3:14" ht="19.5" x14ac:dyDescent="0.3">
      <c r="C530" s="2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3:14" ht="19.5" x14ac:dyDescent="0.3">
      <c r="C531" s="2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3:14" ht="19.5" x14ac:dyDescent="0.3"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3:14" ht="19.5" x14ac:dyDescent="0.3"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3:14" ht="19.5" x14ac:dyDescent="0.3"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3:14" ht="19.5" x14ac:dyDescent="0.3"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3:14" ht="19.5" x14ac:dyDescent="0.3"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3:14" ht="19.5" x14ac:dyDescent="0.3"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3:14" ht="19.5" x14ac:dyDescent="0.3"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3:14" ht="19.5" x14ac:dyDescent="0.3"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3:14" ht="19.5" x14ac:dyDescent="0.3"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3:14" ht="19.5" x14ac:dyDescent="0.3"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3:14" ht="19.5" x14ac:dyDescent="0.3"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3:14" ht="19.5" x14ac:dyDescent="0.3"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3:14" ht="19.5" x14ac:dyDescent="0.3"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3:14" ht="19.5" x14ac:dyDescent="0.3"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3:14" ht="19.5" x14ac:dyDescent="0.3"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3:14" ht="19.5" x14ac:dyDescent="0.3"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3:14" ht="19.5" x14ac:dyDescent="0.3"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3:14" ht="19.5" x14ac:dyDescent="0.3"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3:14" ht="19.5" x14ac:dyDescent="0.3"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3:14" ht="19.5" x14ac:dyDescent="0.3"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3:14" ht="19.5" x14ac:dyDescent="0.3"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3:14" ht="19.5" x14ac:dyDescent="0.3"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3:14" ht="19.5" x14ac:dyDescent="0.3"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3:14" ht="19.5" x14ac:dyDescent="0.3"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3:14" ht="19.5" x14ac:dyDescent="0.3"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3:14" ht="19.5" x14ac:dyDescent="0.3"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3:14" ht="19.5" x14ac:dyDescent="0.3"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3:14" ht="19.5" x14ac:dyDescent="0.3"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3:14" ht="19.5" x14ac:dyDescent="0.3"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3:14" ht="19.5" x14ac:dyDescent="0.3"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3:14" ht="19.5" x14ac:dyDescent="0.3"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3:14" ht="19.5" x14ac:dyDescent="0.3"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3:14" ht="19.5" x14ac:dyDescent="0.3"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3:14" ht="19.5" x14ac:dyDescent="0.3"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3:14" ht="19.5" x14ac:dyDescent="0.3"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3:14" ht="19.5" x14ac:dyDescent="0.3"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3:14" ht="19.5" x14ac:dyDescent="0.3"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3:14" ht="19.5" x14ac:dyDescent="0.3"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3:14" ht="19.5" x14ac:dyDescent="0.3"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3:14" ht="19.5" x14ac:dyDescent="0.3"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3:14" ht="19.5" x14ac:dyDescent="0.3"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3:14" ht="19.5" x14ac:dyDescent="0.3"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3:14" ht="19.5" x14ac:dyDescent="0.3"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3:14" ht="19.5" x14ac:dyDescent="0.3"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3:14" ht="19.5" x14ac:dyDescent="0.3"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3:14" ht="19.5" x14ac:dyDescent="0.3"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3:14" ht="19.5" x14ac:dyDescent="0.3"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3:14" ht="19.5" x14ac:dyDescent="0.3"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3:14" ht="19.5" x14ac:dyDescent="0.3"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3:14" ht="19.5" x14ac:dyDescent="0.3"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3:14" ht="19.5" x14ac:dyDescent="0.3"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3:14" ht="19.5" x14ac:dyDescent="0.3"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3:14" ht="19.5" x14ac:dyDescent="0.3"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3:14" ht="19.5" x14ac:dyDescent="0.3"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3:14" ht="19.5" x14ac:dyDescent="0.3"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3:14" ht="19.5" x14ac:dyDescent="0.3"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3:14" ht="19.5" x14ac:dyDescent="0.3"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3:14" ht="19.5" x14ac:dyDescent="0.3"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3:14" ht="19.5" x14ac:dyDescent="0.3"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3:14" ht="19.5" x14ac:dyDescent="0.3"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3:14" ht="19.5" x14ac:dyDescent="0.3"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3:14" ht="19.5" x14ac:dyDescent="0.3"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3:14" ht="19.5" x14ac:dyDescent="0.3"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3:14" ht="19.5" x14ac:dyDescent="0.3"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3:14" ht="19.5" x14ac:dyDescent="0.3"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3:14" ht="19.5" x14ac:dyDescent="0.3"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3:14" ht="19.5" x14ac:dyDescent="0.3"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3:14" ht="19.5" x14ac:dyDescent="0.3"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3:14" ht="19.5" x14ac:dyDescent="0.3"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3:14" ht="19.5" x14ac:dyDescent="0.3"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3:14" ht="19.5" x14ac:dyDescent="0.3"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3:14" ht="19.5" x14ac:dyDescent="0.3"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3:14" ht="19.5" x14ac:dyDescent="0.3"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3:14" ht="19.5" x14ac:dyDescent="0.3"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3:14" ht="19.5" x14ac:dyDescent="0.3"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3:14" ht="19.5" x14ac:dyDescent="0.3"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3:14" ht="19.5" x14ac:dyDescent="0.3"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3:14" ht="19.5" x14ac:dyDescent="0.3"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3:14" ht="19.5" x14ac:dyDescent="0.3"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3:14" ht="19.5" x14ac:dyDescent="0.3"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3:14" ht="19.5" x14ac:dyDescent="0.3"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3:14" ht="19.5" x14ac:dyDescent="0.3"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3:14" ht="19.5" x14ac:dyDescent="0.3"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3:14" ht="19.5" x14ac:dyDescent="0.3"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3:14" ht="19.5" x14ac:dyDescent="0.3"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3:14" ht="19.5" x14ac:dyDescent="0.3"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3:14" ht="19.5" x14ac:dyDescent="0.3"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3:14" ht="19.5" x14ac:dyDescent="0.3"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3:14" ht="19.5" x14ac:dyDescent="0.3"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3:14" ht="19.5" x14ac:dyDescent="0.3"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3:14" ht="19.5" x14ac:dyDescent="0.3"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3:14" ht="19.5" x14ac:dyDescent="0.3"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3:14" ht="19.5" x14ac:dyDescent="0.3"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3:14" ht="19.5" x14ac:dyDescent="0.3"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3:14" ht="19.5" x14ac:dyDescent="0.3"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3:14" ht="19.5" x14ac:dyDescent="0.3"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3:14" ht="19.5" x14ac:dyDescent="0.3"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3:14" ht="19.5" x14ac:dyDescent="0.3"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3:14" ht="19.5" x14ac:dyDescent="0.3"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3:14" ht="19.5" x14ac:dyDescent="0.3"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3:14" ht="19.5" x14ac:dyDescent="0.3"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3:14" ht="19.5" x14ac:dyDescent="0.3"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3:14" ht="19.5" x14ac:dyDescent="0.3"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3:14" ht="19.5" x14ac:dyDescent="0.3"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3:14" ht="19.5" x14ac:dyDescent="0.3"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3:14" ht="19.5" x14ac:dyDescent="0.3"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3:14" ht="19.5" x14ac:dyDescent="0.3"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3:14" ht="19.5" x14ac:dyDescent="0.3"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3:14" ht="19.5" x14ac:dyDescent="0.3"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3:14" ht="19.5" x14ac:dyDescent="0.3"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3:14" ht="19.5" x14ac:dyDescent="0.3"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3:14" ht="19.5" x14ac:dyDescent="0.3"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3:14" ht="19.5" x14ac:dyDescent="0.3"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3:14" ht="19.5" x14ac:dyDescent="0.3"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3:14" ht="19.5" x14ac:dyDescent="0.3"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3:14" ht="19.5" x14ac:dyDescent="0.3"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3:14" ht="19.5" x14ac:dyDescent="0.3"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3:14" ht="19.5" x14ac:dyDescent="0.3"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3:14" ht="19.5" x14ac:dyDescent="0.3"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3:14" ht="19.5" x14ac:dyDescent="0.3"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3:14" ht="19.5" x14ac:dyDescent="0.3"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3:14" ht="19.5" x14ac:dyDescent="0.3"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3:14" ht="19.5" x14ac:dyDescent="0.3"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3:14" ht="19.5" x14ac:dyDescent="0.3"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3:14" ht="19.5" x14ac:dyDescent="0.3"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3:14" ht="19.5" x14ac:dyDescent="0.3"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3:14" ht="19.5" x14ac:dyDescent="0.3"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3:14" ht="19.5" x14ac:dyDescent="0.3"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3:14" ht="19.5" x14ac:dyDescent="0.3"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3:14" ht="19.5" x14ac:dyDescent="0.3"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3:14" ht="19.5" x14ac:dyDescent="0.3"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3:14" ht="19.5" x14ac:dyDescent="0.3"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3:14" ht="19.5" x14ac:dyDescent="0.3"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3:14" ht="19.5" x14ac:dyDescent="0.3"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3:14" ht="19.5" x14ac:dyDescent="0.3"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3:14" ht="19.5" x14ac:dyDescent="0.3"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3:14" ht="19.5" x14ac:dyDescent="0.3"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3:14" ht="19.5" x14ac:dyDescent="0.3"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3:14" ht="19.5" x14ac:dyDescent="0.3"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3:14" ht="19.5" x14ac:dyDescent="0.3"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3:14" ht="19.5" x14ac:dyDescent="0.3"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3:14" ht="19.5" x14ac:dyDescent="0.3"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3:14" ht="19.5" x14ac:dyDescent="0.3"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3:14" ht="19.5" x14ac:dyDescent="0.3"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3:14" ht="19.5" x14ac:dyDescent="0.3"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3:14" ht="19.5" x14ac:dyDescent="0.3"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3:14" ht="19.5" x14ac:dyDescent="0.3"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3:14" ht="19.5" x14ac:dyDescent="0.3"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3:14" ht="19.5" x14ac:dyDescent="0.3"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3:14" ht="19.5" x14ac:dyDescent="0.3"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3:14" ht="19.5" x14ac:dyDescent="0.3"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3:14" ht="19.5" x14ac:dyDescent="0.3"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3:14" ht="19.5" x14ac:dyDescent="0.3"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3:14" ht="19.5" x14ac:dyDescent="0.3"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3:14" ht="19.5" x14ac:dyDescent="0.3"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3:14" ht="19.5" x14ac:dyDescent="0.3"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3:14" ht="19.5" x14ac:dyDescent="0.3"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3:14" ht="19.5" x14ac:dyDescent="0.3"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3:14" ht="19.5" x14ac:dyDescent="0.3"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3:14" ht="19.5" x14ac:dyDescent="0.3"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3:14" ht="19.5" x14ac:dyDescent="0.3"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3:14" ht="19.5" x14ac:dyDescent="0.3"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3:14" ht="19.5" x14ac:dyDescent="0.3"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3:14" ht="19.5" x14ac:dyDescent="0.3"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3:14" ht="19.5" x14ac:dyDescent="0.3"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3:14" ht="19.5" x14ac:dyDescent="0.3"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3:14" ht="19.5" x14ac:dyDescent="0.3"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3:14" ht="19.5" x14ac:dyDescent="0.3"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3:14" ht="19.5" x14ac:dyDescent="0.3"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3:14" ht="19.5" x14ac:dyDescent="0.3"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3:14" ht="19.5" x14ac:dyDescent="0.3"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3:14" ht="19.5" x14ac:dyDescent="0.3"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3:14" ht="19.5" x14ac:dyDescent="0.3"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3:14" ht="19.5" x14ac:dyDescent="0.3"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3:14" ht="19.5" x14ac:dyDescent="0.3"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3:14" ht="19.5" x14ac:dyDescent="0.3"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3:14" ht="19.5" x14ac:dyDescent="0.3"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3:14" ht="19.5" x14ac:dyDescent="0.3"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3:14" ht="19.5" x14ac:dyDescent="0.3"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3:14" ht="19.5" x14ac:dyDescent="0.3"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3:14" ht="19.5" x14ac:dyDescent="0.3"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3:14" ht="19.5" x14ac:dyDescent="0.3"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3:14" ht="19.5" x14ac:dyDescent="0.3"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3:14" ht="19.5" x14ac:dyDescent="0.3"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3:14" ht="19.5" x14ac:dyDescent="0.3"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3:14" ht="19.5" x14ac:dyDescent="0.3"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3:14" ht="19.5" x14ac:dyDescent="0.3"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3:14" ht="19.5" x14ac:dyDescent="0.3"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3:14" ht="19.5" x14ac:dyDescent="0.3"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3:14" ht="19.5" x14ac:dyDescent="0.3"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3:14" ht="19.5" x14ac:dyDescent="0.3"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3:14" ht="19.5" x14ac:dyDescent="0.3"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3:14" ht="19.5" x14ac:dyDescent="0.3"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3:14" ht="19.5" x14ac:dyDescent="0.3"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3:14" ht="19.5" x14ac:dyDescent="0.3"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3:14" ht="19.5" x14ac:dyDescent="0.3"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3:14" ht="19.5" x14ac:dyDescent="0.3"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3:14" ht="19.5" x14ac:dyDescent="0.3"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3:14" ht="19.5" x14ac:dyDescent="0.3"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3:14" ht="19.5" x14ac:dyDescent="0.3"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3:14" ht="19.5" x14ac:dyDescent="0.3"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3:14" ht="19.5" x14ac:dyDescent="0.3"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3:14" ht="19.5" x14ac:dyDescent="0.3"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3:14" ht="19.5" x14ac:dyDescent="0.3"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3:14" ht="19.5" x14ac:dyDescent="0.3"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3:14" ht="19.5" x14ac:dyDescent="0.3"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3:14" ht="19.5" x14ac:dyDescent="0.3"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3:14" ht="19.5" x14ac:dyDescent="0.3"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3:14" ht="19.5" x14ac:dyDescent="0.3"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3:14" ht="19.5" x14ac:dyDescent="0.3"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3:14" ht="19.5" x14ac:dyDescent="0.3"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3:14" ht="19.5" x14ac:dyDescent="0.3"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3:14" ht="19.5" x14ac:dyDescent="0.3"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3:14" ht="19.5" x14ac:dyDescent="0.3"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3:14" ht="19.5" x14ac:dyDescent="0.3"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3:14" ht="19.5" x14ac:dyDescent="0.3"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3:14" ht="19.5" x14ac:dyDescent="0.3"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3:14" ht="19.5" x14ac:dyDescent="0.3"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3:14" ht="19.5" x14ac:dyDescent="0.3"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3:14" ht="19.5" x14ac:dyDescent="0.3"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3:14" ht="19.5" x14ac:dyDescent="0.3"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3:14" ht="19.5" x14ac:dyDescent="0.3"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3:14" ht="19.5" x14ac:dyDescent="0.3"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3:14" ht="19.5" x14ac:dyDescent="0.3"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3:14" ht="19.5" x14ac:dyDescent="0.3"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3:14" ht="19.5" x14ac:dyDescent="0.3"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3:14" ht="19.5" x14ac:dyDescent="0.3"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3:14" ht="19.5" x14ac:dyDescent="0.3"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3:14" ht="19.5" x14ac:dyDescent="0.3"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3:14" ht="19.5" x14ac:dyDescent="0.3"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3:14" ht="19.5" x14ac:dyDescent="0.3"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3:14" ht="19.5" x14ac:dyDescent="0.3"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3:14" ht="19.5" x14ac:dyDescent="0.3"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3:14" ht="19.5" x14ac:dyDescent="0.3"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3:14" ht="19.5" x14ac:dyDescent="0.3"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3:14" ht="19.5" x14ac:dyDescent="0.3"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3:14" ht="19.5" x14ac:dyDescent="0.3"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3:14" ht="19.5" x14ac:dyDescent="0.3"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3:14" ht="19.5" x14ac:dyDescent="0.3"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3:14" ht="19.5" x14ac:dyDescent="0.3"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3:14" ht="19.5" x14ac:dyDescent="0.3"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3:14" ht="19.5" x14ac:dyDescent="0.3"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3:14" ht="19.5" x14ac:dyDescent="0.3"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3:14" ht="19.5" x14ac:dyDescent="0.3"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3:14" ht="19.5" x14ac:dyDescent="0.3"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3:14" ht="19.5" x14ac:dyDescent="0.3"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3:14" ht="19.5" x14ac:dyDescent="0.3"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3:14" ht="19.5" x14ac:dyDescent="0.3"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3:14" ht="19.5" x14ac:dyDescent="0.3"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3:14" ht="19.5" x14ac:dyDescent="0.3"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3:14" ht="19.5" x14ac:dyDescent="0.3"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3:14" ht="19.5" x14ac:dyDescent="0.3"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3:14" ht="19.5" x14ac:dyDescent="0.3"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3:14" ht="19.5" x14ac:dyDescent="0.3"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3:14" ht="19.5" x14ac:dyDescent="0.3"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3:14" ht="19.5" x14ac:dyDescent="0.3"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3:14" ht="19.5" x14ac:dyDescent="0.3"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3:14" ht="19.5" x14ac:dyDescent="0.3"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3:14" ht="19.5" x14ac:dyDescent="0.3"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3:14" ht="19.5" x14ac:dyDescent="0.3"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3:14" ht="19.5" x14ac:dyDescent="0.3"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3:14" ht="19.5" x14ac:dyDescent="0.3"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3:14" ht="19.5" x14ac:dyDescent="0.3"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3:14" ht="19.5" x14ac:dyDescent="0.3"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3:14" ht="19.5" x14ac:dyDescent="0.3"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3:14" ht="19.5" x14ac:dyDescent="0.3"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3:14" ht="19.5" x14ac:dyDescent="0.3"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3:14" ht="19.5" x14ac:dyDescent="0.3"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3:14" ht="19.5" x14ac:dyDescent="0.3"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3:14" ht="19.5" x14ac:dyDescent="0.3"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3:14" ht="19.5" x14ac:dyDescent="0.3"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3:14" ht="19.5" x14ac:dyDescent="0.3"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3:14" ht="19.5" x14ac:dyDescent="0.3"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3:14" ht="19.5" x14ac:dyDescent="0.3"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3:14" ht="19.5" x14ac:dyDescent="0.3"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3:14" ht="19.5" x14ac:dyDescent="0.3"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3:14" ht="19.5" x14ac:dyDescent="0.3"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3:14" ht="19.5" x14ac:dyDescent="0.3"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3:14" ht="19.5" x14ac:dyDescent="0.3"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3:14" ht="19.5" x14ac:dyDescent="0.3"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3:14" ht="19.5" x14ac:dyDescent="0.3"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3:14" ht="19.5" x14ac:dyDescent="0.3"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3:14" ht="19.5" x14ac:dyDescent="0.3"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3:14" ht="19.5" x14ac:dyDescent="0.3"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3:14" ht="19.5" x14ac:dyDescent="0.3"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3:14" ht="19.5" x14ac:dyDescent="0.3"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3:14" ht="19.5" x14ac:dyDescent="0.3"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3:14" ht="19.5" x14ac:dyDescent="0.3"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3:14" ht="19.5" x14ac:dyDescent="0.3"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3:14" ht="19.5" x14ac:dyDescent="0.3"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3:14" ht="19.5" x14ac:dyDescent="0.3"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3:14" ht="19.5" x14ac:dyDescent="0.3"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3:14" ht="19.5" x14ac:dyDescent="0.3"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3:14" ht="19.5" x14ac:dyDescent="0.3"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3:14" ht="19.5" x14ac:dyDescent="0.3"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3:14" ht="19.5" x14ac:dyDescent="0.3"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3:14" ht="19.5" x14ac:dyDescent="0.3"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3:14" ht="19.5" x14ac:dyDescent="0.3"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3:14" ht="19.5" x14ac:dyDescent="0.3"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3:14" ht="19.5" x14ac:dyDescent="0.3"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3:14" ht="19.5" x14ac:dyDescent="0.3"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3:14" ht="19.5" x14ac:dyDescent="0.3"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3:14" ht="19.5" x14ac:dyDescent="0.3"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3:14" ht="19.5" x14ac:dyDescent="0.3"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3:14" ht="19.5" x14ac:dyDescent="0.3"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3:14" ht="19.5" x14ac:dyDescent="0.3"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3:14" ht="19.5" x14ac:dyDescent="0.3"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3:14" ht="19.5" x14ac:dyDescent="0.3"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3:14" ht="19.5" x14ac:dyDescent="0.3"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3:14" ht="19.5" x14ac:dyDescent="0.3"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3:14" ht="19.5" x14ac:dyDescent="0.3"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3:14" ht="19.5" x14ac:dyDescent="0.3"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3:14" ht="19.5" x14ac:dyDescent="0.3"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3:14" ht="19.5" x14ac:dyDescent="0.3"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3:14" ht="19.5" x14ac:dyDescent="0.3"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3:14" ht="19.5" x14ac:dyDescent="0.3"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3:14" ht="19.5" x14ac:dyDescent="0.3"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3:14" ht="19.5" x14ac:dyDescent="0.3"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3:14" ht="19.5" x14ac:dyDescent="0.3"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3:14" ht="19.5" x14ac:dyDescent="0.3"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3:14" ht="19.5" x14ac:dyDescent="0.3"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3:14" ht="19.5" x14ac:dyDescent="0.3"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3:14" ht="19.5" x14ac:dyDescent="0.3"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3:14" ht="19.5" x14ac:dyDescent="0.3"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3:14" ht="19.5" x14ac:dyDescent="0.3"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3:14" ht="19.5" x14ac:dyDescent="0.3"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3:14" ht="19.5" x14ac:dyDescent="0.3"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3:14" ht="19.5" x14ac:dyDescent="0.3"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3:14" ht="19.5" x14ac:dyDescent="0.3"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3:14" ht="19.5" x14ac:dyDescent="0.3"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3:14" ht="19.5" x14ac:dyDescent="0.3"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3:14" ht="19.5" x14ac:dyDescent="0.3"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3:14" ht="19.5" x14ac:dyDescent="0.3"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3:14" ht="19.5" x14ac:dyDescent="0.3"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3:14" ht="19.5" x14ac:dyDescent="0.3"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3:14" ht="19.5" x14ac:dyDescent="0.3"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3:14" ht="19.5" x14ac:dyDescent="0.3"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3:14" ht="19.5" x14ac:dyDescent="0.3"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3:14" ht="19.5" x14ac:dyDescent="0.3"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3:14" ht="19.5" x14ac:dyDescent="0.3"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3:14" ht="19.5" x14ac:dyDescent="0.3"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3:14" ht="19.5" x14ac:dyDescent="0.3"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3:14" ht="19.5" x14ac:dyDescent="0.3"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3:14" ht="19.5" x14ac:dyDescent="0.3"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3:14" ht="19.5" x14ac:dyDescent="0.3"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3:14" ht="19.5" x14ac:dyDescent="0.3"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3:14" ht="19.5" x14ac:dyDescent="0.3"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3:14" ht="19.5" x14ac:dyDescent="0.3"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3:14" ht="19.5" x14ac:dyDescent="0.3"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3:14" ht="19.5" x14ac:dyDescent="0.3"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3:14" ht="19.5" x14ac:dyDescent="0.3"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3:14" ht="19.5" x14ac:dyDescent="0.3"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3:14" ht="19.5" x14ac:dyDescent="0.3"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3:14" ht="19.5" x14ac:dyDescent="0.3"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3:14" ht="19.5" x14ac:dyDescent="0.3"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3:14" ht="19.5" x14ac:dyDescent="0.3"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3:14" ht="19.5" x14ac:dyDescent="0.3"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3:14" ht="19.5" x14ac:dyDescent="0.3"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3:14" ht="19.5" x14ac:dyDescent="0.3"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3:14" ht="19.5" x14ac:dyDescent="0.3"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3:14" ht="19.5" x14ac:dyDescent="0.3"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3:14" ht="19.5" x14ac:dyDescent="0.3"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3:14" ht="19.5" x14ac:dyDescent="0.3"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3:14" ht="19.5" x14ac:dyDescent="0.3"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3:14" ht="19.5" x14ac:dyDescent="0.3"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3:14" ht="19.5" x14ac:dyDescent="0.3"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3:14" ht="19.5" x14ac:dyDescent="0.3"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3:14" ht="19.5" x14ac:dyDescent="0.3"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3:14" ht="19.5" x14ac:dyDescent="0.3"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3:14" ht="19.5" x14ac:dyDescent="0.3"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3:14" ht="19.5" x14ac:dyDescent="0.3"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3:14" ht="19.5" x14ac:dyDescent="0.3"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3:14" ht="19.5" x14ac:dyDescent="0.3"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3:14" ht="19.5" x14ac:dyDescent="0.3"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3:14" ht="19.5" x14ac:dyDescent="0.3"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3:14" ht="19.5" x14ac:dyDescent="0.3"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3:14" ht="19.5" x14ac:dyDescent="0.3"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3:14" ht="19.5" x14ac:dyDescent="0.3"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3:14" ht="19.5" x14ac:dyDescent="0.3"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3:14" ht="19.5" x14ac:dyDescent="0.3"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3:14" ht="19.5" x14ac:dyDescent="0.3"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3:14" ht="19.5" x14ac:dyDescent="0.3"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3:14" ht="19.5" x14ac:dyDescent="0.3"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3:14" ht="19.5" x14ac:dyDescent="0.3"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3:14" ht="19.5" x14ac:dyDescent="0.3"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3:14" ht="19.5" x14ac:dyDescent="0.3"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3:14" ht="19.5" x14ac:dyDescent="0.3"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3:14" ht="19.5" x14ac:dyDescent="0.3"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3:14" ht="19.5" x14ac:dyDescent="0.3"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3:14" ht="19.5" x14ac:dyDescent="0.3"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3:14" ht="19.5" x14ac:dyDescent="0.3"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3:14" ht="19.5" x14ac:dyDescent="0.3"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3:14" ht="19.5" x14ac:dyDescent="0.3"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3:14" ht="19.5" x14ac:dyDescent="0.3"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3:14" ht="19.5" x14ac:dyDescent="0.3"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3:14" ht="19.5" x14ac:dyDescent="0.3"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3:14" ht="19.5" x14ac:dyDescent="0.3"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3:14" ht="19.5" x14ac:dyDescent="0.3"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3:14" ht="19.5" x14ac:dyDescent="0.3"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3:14" ht="19.5" x14ac:dyDescent="0.3"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3:14" ht="19.5" x14ac:dyDescent="0.3"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3:14" ht="19.5" x14ac:dyDescent="0.3"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3:14" ht="19.5" x14ac:dyDescent="0.3"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3:14" ht="19.5" x14ac:dyDescent="0.3"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3:14" ht="19.5" x14ac:dyDescent="0.3"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3:14" ht="19.5" x14ac:dyDescent="0.3"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3:14" ht="19.5" x14ac:dyDescent="0.3"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3:14" ht="19.5" x14ac:dyDescent="0.3"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3:14" ht="19.5" x14ac:dyDescent="0.3"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3:14" ht="19.5" x14ac:dyDescent="0.3"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3:14" ht="19.5" x14ac:dyDescent="0.3"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3:14" ht="19.5" x14ac:dyDescent="0.3"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3:14" ht="19.5" x14ac:dyDescent="0.3"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3:14" ht="19.5" x14ac:dyDescent="0.3"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3:14" ht="19.5" x14ac:dyDescent="0.3"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3:14" ht="19.5" x14ac:dyDescent="0.3"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3:14" ht="19.5" x14ac:dyDescent="0.3"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3:14" ht="19.5" x14ac:dyDescent="0.3"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3:14" ht="19.5" x14ac:dyDescent="0.3"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3:14" ht="19.5" x14ac:dyDescent="0.3"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3:14" ht="19.5" x14ac:dyDescent="0.3"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3:14" ht="19.5" x14ac:dyDescent="0.3"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3:14" ht="19.5" x14ac:dyDescent="0.3"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3:14" ht="19.5" x14ac:dyDescent="0.3"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3:14" ht="19.5" x14ac:dyDescent="0.3"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3:14" ht="19.5" x14ac:dyDescent="0.3"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3:14" ht="19.5" x14ac:dyDescent="0.3"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3:14" ht="19.5" x14ac:dyDescent="0.3"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3:14" ht="19.5" x14ac:dyDescent="0.3"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3:14" ht="19.5" x14ac:dyDescent="0.3"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3:14" ht="19.5" x14ac:dyDescent="0.3"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3:14" ht="19.5" x14ac:dyDescent="0.3"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3:14" ht="19.5" x14ac:dyDescent="0.3"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3:14" ht="19.5" x14ac:dyDescent="0.3"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3:14" ht="19.5" x14ac:dyDescent="0.3"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3:14" ht="19.5" x14ac:dyDescent="0.3"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3:14" ht="19.5" x14ac:dyDescent="0.3"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3:14" ht="19.5" x14ac:dyDescent="0.3"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3:14" ht="19.5" x14ac:dyDescent="0.3"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3:14" ht="19.5" x14ac:dyDescent="0.3"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3:14" ht="19.5" x14ac:dyDescent="0.3"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3:14" ht="19.5" x14ac:dyDescent="0.3"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3:14" ht="19.5" x14ac:dyDescent="0.3"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3:14" ht="19.5" x14ac:dyDescent="0.3"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3:14" ht="19.5" x14ac:dyDescent="0.3"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3:14" ht="19.5" x14ac:dyDescent="0.3"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3:14" ht="19.5" x14ac:dyDescent="0.3"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3:14" ht="19.5" x14ac:dyDescent="0.3"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3:14" ht="19.5" x14ac:dyDescent="0.3"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3:14" ht="19.5" x14ac:dyDescent="0.3"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3:14" ht="19.5" x14ac:dyDescent="0.3"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3:14" ht="19.5" x14ac:dyDescent="0.3"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3:14" ht="19.5" x14ac:dyDescent="0.3"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3:14" ht="19.5" x14ac:dyDescent="0.3"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3:14" ht="19.5" x14ac:dyDescent="0.3"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3:14" ht="19.5" x14ac:dyDescent="0.3"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3:14" ht="19.5" x14ac:dyDescent="0.3"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3:14" ht="19.5" x14ac:dyDescent="0.3"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3:14" ht="19.5" x14ac:dyDescent="0.3"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3:14" ht="19.5" x14ac:dyDescent="0.3"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3:14" ht="19.5" x14ac:dyDescent="0.3"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3:14" ht="19.5" x14ac:dyDescent="0.3"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3:14" ht="19.5" x14ac:dyDescent="0.3"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3:14" ht="19.5" x14ac:dyDescent="0.3"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3:14" ht="19.5" x14ac:dyDescent="0.3"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3:14" ht="19.5" x14ac:dyDescent="0.3"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3:14" ht="19.5" x14ac:dyDescent="0.3"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3:14" ht="19.5" x14ac:dyDescent="0.3"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3:14" ht="19.5" x14ac:dyDescent="0.3"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3:14" ht="19.5" x14ac:dyDescent="0.3"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3:14" ht="19.5" x14ac:dyDescent="0.3"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3:14" ht="19.5" x14ac:dyDescent="0.3"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3:14" ht="19.5" x14ac:dyDescent="0.3"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3:14" ht="19.5" x14ac:dyDescent="0.3"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3:14" ht="19.5" x14ac:dyDescent="0.3"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3:14" ht="19.5" x14ac:dyDescent="0.3"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3:14" ht="19.5" x14ac:dyDescent="0.3"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3:14" ht="19.5" x14ac:dyDescent="0.3"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3:14" ht="19.5" x14ac:dyDescent="0.3"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3:14" ht="19.5" x14ac:dyDescent="0.3"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3:14" ht="19.5" x14ac:dyDescent="0.3"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3:14" ht="19.5" x14ac:dyDescent="0.3"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3:14" ht="19.5" x14ac:dyDescent="0.3">
      <c r="C1014" s="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3:14" ht="19.5" x14ac:dyDescent="0.3">
      <c r="C1015" s="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3:14" ht="19.5" x14ac:dyDescent="0.3">
      <c r="C1016" s="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3:14" ht="19.5" x14ac:dyDescent="0.3">
      <c r="C1017" s="2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3:14" ht="19.5" x14ac:dyDescent="0.3">
      <c r="C1018" s="2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3:14" ht="19.5" x14ac:dyDescent="0.3">
      <c r="C1019" s="2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3:14" ht="19.5" x14ac:dyDescent="0.3">
      <c r="C1020" s="2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3:14" ht="19.5" x14ac:dyDescent="0.3">
      <c r="C1021" s="2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3:14" ht="19.5" x14ac:dyDescent="0.3">
      <c r="C1022" s="2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3:14" ht="19.5" x14ac:dyDescent="0.3">
      <c r="C1023" s="2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3:14" ht="19.5" x14ac:dyDescent="0.3">
      <c r="C1024" s="2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3:14" ht="19.5" x14ac:dyDescent="0.3">
      <c r="C1025" s="2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3:14" ht="19.5" x14ac:dyDescent="0.3">
      <c r="C1026" s="2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3:14" ht="19.5" x14ac:dyDescent="0.3">
      <c r="C1027" s="2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3:14" ht="19.5" x14ac:dyDescent="0.3">
      <c r="C1028" s="2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3:14" ht="19.5" x14ac:dyDescent="0.3">
      <c r="C1029" s="2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3:14" ht="19.5" x14ac:dyDescent="0.3">
      <c r="C1030" s="2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3:14" ht="19.5" x14ac:dyDescent="0.3">
      <c r="C1031" s="2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3:14" ht="19.5" x14ac:dyDescent="0.3">
      <c r="C1032" s="2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3:14" ht="19.5" x14ac:dyDescent="0.3">
      <c r="C1033" s="2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  <row r="1034" spans="3:14" ht="19.5" x14ac:dyDescent="0.3">
      <c r="C1034" s="2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</row>
    <row r="1035" spans="3:14" ht="19.5" x14ac:dyDescent="0.3">
      <c r="C1035" s="2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</row>
    <row r="1036" spans="3:14" ht="19.5" x14ac:dyDescent="0.3">
      <c r="C1036" s="2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</row>
    <row r="1037" spans="3:14" ht="19.5" x14ac:dyDescent="0.3">
      <c r="C1037" s="2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</row>
    <row r="1038" spans="3:14" ht="19.5" x14ac:dyDescent="0.3">
      <c r="C1038" s="2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</row>
    <row r="1039" spans="3:14" ht="19.5" x14ac:dyDescent="0.3">
      <c r="C1039" s="2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</row>
    <row r="1040" spans="3:14" ht="19.5" x14ac:dyDescent="0.3">
      <c r="C1040" s="2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</row>
    <row r="1041" spans="3:14" ht="19.5" x14ac:dyDescent="0.3">
      <c r="C1041" s="2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</row>
    <row r="1042" spans="3:14" ht="19.5" x14ac:dyDescent="0.3">
      <c r="C1042" s="2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</row>
    <row r="1043" spans="3:14" ht="19.5" x14ac:dyDescent="0.3">
      <c r="C1043" s="2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</row>
    <row r="1044" spans="3:14" ht="19.5" x14ac:dyDescent="0.3">
      <c r="C1044" s="2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</row>
    <row r="1045" spans="3:14" ht="19.5" x14ac:dyDescent="0.3">
      <c r="C1045" s="2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</row>
    <row r="1046" spans="3:14" ht="19.5" x14ac:dyDescent="0.3">
      <c r="C1046" s="2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</row>
    <row r="1047" spans="3:14" ht="19.5" x14ac:dyDescent="0.3">
      <c r="C1047" s="2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</row>
    <row r="1048" spans="3:14" ht="19.5" x14ac:dyDescent="0.3">
      <c r="C1048" s="2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</row>
    <row r="1049" spans="3:14" ht="19.5" x14ac:dyDescent="0.3">
      <c r="C1049" s="2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</row>
    <row r="1050" spans="3:14" ht="19.5" x14ac:dyDescent="0.3">
      <c r="C1050" s="2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</row>
    <row r="1051" spans="3:14" ht="19.5" x14ac:dyDescent="0.3">
      <c r="C1051" s="2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</row>
    <row r="1052" spans="3:14" ht="19.5" x14ac:dyDescent="0.3">
      <c r="C1052" s="2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</row>
    <row r="1053" spans="3:14" ht="19.5" x14ac:dyDescent="0.3">
      <c r="C1053" s="2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</row>
    <row r="1054" spans="3:14" ht="19.5" x14ac:dyDescent="0.3">
      <c r="C1054" s="2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</row>
    <row r="1055" spans="3:14" ht="19.5" x14ac:dyDescent="0.3">
      <c r="C1055" s="2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</row>
    <row r="1056" spans="3:14" ht="19.5" x14ac:dyDescent="0.3">
      <c r="C1056" s="2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</row>
    <row r="1057" spans="3:14" ht="19.5" x14ac:dyDescent="0.3">
      <c r="C1057" s="2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</row>
    <row r="1058" spans="3:14" ht="19.5" x14ac:dyDescent="0.3">
      <c r="C1058" s="2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</row>
    <row r="1059" spans="3:14" ht="19.5" x14ac:dyDescent="0.3">
      <c r="C1059" s="2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</row>
    <row r="1060" spans="3:14" ht="19.5" x14ac:dyDescent="0.3">
      <c r="C1060" s="2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</row>
    <row r="1061" spans="3:14" ht="19.5" x14ac:dyDescent="0.3">
      <c r="C1061" s="2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</row>
    <row r="1062" spans="3:14" ht="19.5" x14ac:dyDescent="0.3">
      <c r="C1062" s="2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</row>
    <row r="1063" spans="3:14" ht="19.5" x14ac:dyDescent="0.3">
      <c r="C1063" s="2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</row>
    <row r="1064" spans="3:14" ht="19.5" x14ac:dyDescent="0.3">
      <c r="C1064" s="2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</row>
    <row r="1065" spans="3:14" ht="19.5" x14ac:dyDescent="0.3">
      <c r="C1065" s="2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</row>
    <row r="1066" spans="3:14" ht="19.5" x14ac:dyDescent="0.3">
      <c r="C1066" s="2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</row>
    <row r="1067" spans="3:14" ht="19.5" x14ac:dyDescent="0.3">
      <c r="C1067" s="2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</row>
    <row r="1068" spans="3:14" ht="19.5" x14ac:dyDescent="0.3">
      <c r="C1068" s="2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</row>
    <row r="1069" spans="3:14" ht="19.5" x14ac:dyDescent="0.3">
      <c r="C1069" s="2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</row>
    <row r="1070" spans="3:14" ht="19.5" x14ac:dyDescent="0.3">
      <c r="C1070" s="2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</row>
    <row r="1071" spans="3:14" ht="19.5" x14ac:dyDescent="0.3">
      <c r="C1071" s="2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</row>
    <row r="1072" spans="3:14" ht="19.5" x14ac:dyDescent="0.3">
      <c r="C1072" s="2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</row>
    <row r="1073" spans="3:14" ht="19.5" x14ac:dyDescent="0.3">
      <c r="C1073" s="2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</row>
    <row r="1074" spans="3:14" ht="19.5" x14ac:dyDescent="0.3">
      <c r="C1074" s="2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</row>
    <row r="1075" spans="3:14" ht="19.5" x14ac:dyDescent="0.3">
      <c r="C1075" s="2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</row>
    <row r="1076" spans="3:14" ht="19.5" x14ac:dyDescent="0.3">
      <c r="C1076" s="2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</row>
    <row r="1077" spans="3:14" ht="19.5" x14ac:dyDescent="0.3">
      <c r="C1077" s="2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</row>
    <row r="1078" spans="3:14" ht="19.5" x14ac:dyDescent="0.3">
      <c r="C1078" s="2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</row>
    <row r="1079" spans="3:14" ht="19.5" x14ac:dyDescent="0.3">
      <c r="C1079" s="2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</row>
    <row r="1080" spans="3:14" ht="19.5" x14ac:dyDescent="0.3">
      <c r="C1080" s="2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</row>
    <row r="1081" spans="3:14" ht="19.5" x14ac:dyDescent="0.3">
      <c r="C1081" s="2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</row>
    <row r="1082" spans="3:14" ht="19.5" x14ac:dyDescent="0.3">
      <c r="C1082" s="2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</row>
    <row r="1083" spans="3:14" ht="19.5" x14ac:dyDescent="0.3">
      <c r="C1083" s="2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</row>
    <row r="1084" spans="3:14" ht="19.5" x14ac:dyDescent="0.3">
      <c r="C1084" s="2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</row>
    <row r="1085" spans="3:14" ht="19.5" x14ac:dyDescent="0.3">
      <c r="C1085" s="2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</row>
    <row r="1086" spans="3:14" ht="19.5" x14ac:dyDescent="0.3">
      <c r="C1086" s="2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</row>
    <row r="1087" spans="3:14" ht="19.5" x14ac:dyDescent="0.3">
      <c r="C1087" s="2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</row>
    <row r="1088" spans="3:14" ht="19.5" x14ac:dyDescent="0.3">
      <c r="C1088" s="2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</row>
    <row r="1089" spans="3:14" ht="19.5" x14ac:dyDescent="0.3">
      <c r="C1089" s="2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</row>
    <row r="1090" spans="3:14" ht="19.5" x14ac:dyDescent="0.3">
      <c r="C1090" s="2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</row>
    <row r="1091" spans="3:14" ht="19.5" x14ac:dyDescent="0.3">
      <c r="C1091" s="2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</row>
    <row r="1092" spans="3:14" ht="19.5" x14ac:dyDescent="0.3">
      <c r="C1092" s="2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</row>
    <row r="1093" spans="3:14" ht="19.5" x14ac:dyDescent="0.3">
      <c r="C1093" s="2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</row>
    <row r="1094" spans="3:14" ht="19.5" x14ac:dyDescent="0.3">
      <c r="C1094" s="2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</row>
    <row r="1095" spans="3:14" ht="19.5" x14ac:dyDescent="0.3">
      <c r="C1095" s="2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</row>
    <row r="1096" spans="3:14" ht="19.5" x14ac:dyDescent="0.3">
      <c r="C1096" s="2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</row>
    <row r="1097" spans="3:14" ht="19.5" x14ac:dyDescent="0.3">
      <c r="C1097" s="2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</row>
    <row r="1098" spans="3:14" ht="19.5" x14ac:dyDescent="0.3">
      <c r="C1098" s="2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</row>
    <row r="1099" spans="3:14" ht="19.5" x14ac:dyDescent="0.3">
      <c r="C1099" s="2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</row>
    <row r="1100" spans="3:14" ht="19.5" x14ac:dyDescent="0.3">
      <c r="C1100" s="2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</row>
    <row r="1101" spans="3:14" ht="19.5" x14ac:dyDescent="0.3">
      <c r="C1101" s="2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</row>
    <row r="1102" spans="3:14" ht="19.5" x14ac:dyDescent="0.3">
      <c r="C1102" s="2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</row>
    <row r="1103" spans="3:14" ht="19.5" x14ac:dyDescent="0.3">
      <c r="C1103" s="2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</row>
    <row r="1104" spans="3:14" ht="19.5" x14ac:dyDescent="0.3">
      <c r="C1104" s="2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</row>
    <row r="1105" spans="3:14" ht="19.5" x14ac:dyDescent="0.3">
      <c r="C1105" s="2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</row>
    <row r="1106" spans="3:14" ht="19.5" x14ac:dyDescent="0.3">
      <c r="C1106" s="2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</row>
    <row r="1107" spans="3:14" ht="19.5" x14ac:dyDescent="0.3">
      <c r="C1107" s="2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</row>
    <row r="1108" spans="3:14" ht="19.5" x14ac:dyDescent="0.3">
      <c r="C1108" s="2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</row>
    <row r="1109" spans="3:14" ht="19.5" x14ac:dyDescent="0.3">
      <c r="C1109" s="2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</row>
    <row r="1110" spans="3:14" ht="19.5" x14ac:dyDescent="0.3">
      <c r="C1110" s="2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</row>
    <row r="1111" spans="3:14" ht="19.5" x14ac:dyDescent="0.3">
      <c r="C1111" s="2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</row>
    <row r="1112" spans="3:14" ht="19.5" x14ac:dyDescent="0.3">
      <c r="C1112" s="2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</row>
    <row r="1113" spans="3:14" ht="19.5" x14ac:dyDescent="0.3">
      <c r="C1113" s="2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</row>
    <row r="1114" spans="3:14" ht="19.5" x14ac:dyDescent="0.3">
      <c r="C1114" s="2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</row>
    <row r="1115" spans="3:14" ht="19.5" x14ac:dyDescent="0.3">
      <c r="C1115" s="2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</row>
    <row r="1116" spans="3:14" ht="19.5" x14ac:dyDescent="0.3">
      <c r="C1116" s="2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</row>
    <row r="1117" spans="3:14" ht="19.5" x14ac:dyDescent="0.3">
      <c r="C1117" s="2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</row>
    <row r="1118" spans="3:14" ht="19.5" x14ac:dyDescent="0.3">
      <c r="C1118" s="2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</row>
    <row r="1119" spans="3:14" ht="19.5" x14ac:dyDescent="0.3">
      <c r="C1119" s="2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</row>
    <row r="1120" spans="3:14" ht="19.5" x14ac:dyDescent="0.3">
      <c r="C1120" s="2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</row>
    <row r="1121" spans="3:14" ht="19.5" x14ac:dyDescent="0.3">
      <c r="C1121" s="2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</row>
    <row r="1122" spans="3:14" ht="19.5" x14ac:dyDescent="0.3">
      <c r="C1122" s="2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</row>
    <row r="1123" spans="3:14" ht="19.5" x14ac:dyDescent="0.3">
      <c r="C1123" s="2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</row>
    <row r="1124" spans="3:14" ht="19.5" x14ac:dyDescent="0.3">
      <c r="C1124" s="2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</row>
    <row r="1125" spans="3:14" ht="19.5" x14ac:dyDescent="0.3">
      <c r="C1125" s="2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</row>
    <row r="1126" spans="3:14" ht="19.5" x14ac:dyDescent="0.3">
      <c r="C1126" s="2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</row>
    <row r="1127" spans="3:14" ht="19.5" x14ac:dyDescent="0.3">
      <c r="C1127" s="2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</row>
    <row r="1128" spans="3:14" ht="19.5" x14ac:dyDescent="0.3">
      <c r="C1128" s="2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</row>
    <row r="1129" spans="3:14" ht="19.5" x14ac:dyDescent="0.3">
      <c r="C1129" s="2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</row>
    <row r="1130" spans="3:14" ht="19.5" x14ac:dyDescent="0.3">
      <c r="C1130" s="2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</row>
    <row r="1131" spans="3:14" ht="19.5" x14ac:dyDescent="0.3">
      <c r="C1131" s="2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</row>
    <row r="1132" spans="3:14" ht="19.5" x14ac:dyDescent="0.3">
      <c r="C1132" s="2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</row>
    <row r="1133" spans="3:14" ht="19.5" x14ac:dyDescent="0.3">
      <c r="C1133" s="2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</row>
    <row r="1134" spans="3:14" ht="19.5" x14ac:dyDescent="0.3">
      <c r="C1134" s="2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</row>
    <row r="1135" spans="3:14" ht="19.5" x14ac:dyDescent="0.3">
      <c r="C1135" s="2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</row>
    <row r="1136" spans="3:14" ht="19.5" x14ac:dyDescent="0.3">
      <c r="C1136" s="2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</row>
    <row r="1137" spans="3:14" ht="19.5" x14ac:dyDescent="0.3">
      <c r="C1137" s="2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</row>
    <row r="1138" spans="3:14" ht="19.5" x14ac:dyDescent="0.3">
      <c r="C1138" s="2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</row>
    <row r="1139" spans="3:14" ht="19.5" x14ac:dyDescent="0.3">
      <c r="C1139" s="2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</row>
    <row r="1140" spans="3:14" ht="19.5" x14ac:dyDescent="0.3">
      <c r="C1140" s="2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</row>
    <row r="1141" spans="3:14" ht="19.5" x14ac:dyDescent="0.3">
      <c r="C1141" s="2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</row>
    <row r="1142" spans="3:14" ht="19.5" x14ac:dyDescent="0.3">
      <c r="C1142" s="2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</row>
    <row r="1143" spans="3:14" ht="19.5" x14ac:dyDescent="0.3">
      <c r="C1143" s="2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</row>
    <row r="1144" spans="3:14" ht="19.5" x14ac:dyDescent="0.3">
      <c r="C1144" s="2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</row>
    <row r="1145" spans="3:14" ht="19.5" x14ac:dyDescent="0.3">
      <c r="C1145" s="2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</row>
    <row r="1146" spans="3:14" ht="19.5" x14ac:dyDescent="0.3">
      <c r="C1146" s="2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</row>
    <row r="1147" spans="3:14" ht="19.5" x14ac:dyDescent="0.3">
      <c r="C1147" s="2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</row>
    <row r="1148" spans="3:14" ht="19.5" x14ac:dyDescent="0.3">
      <c r="C1148" s="2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</row>
    <row r="1149" spans="3:14" ht="19.5" x14ac:dyDescent="0.3">
      <c r="C1149" s="2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</row>
    <row r="1150" spans="3:14" ht="19.5" x14ac:dyDescent="0.3">
      <c r="C1150" s="2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</row>
    <row r="1151" spans="3:14" ht="19.5" x14ac:dyDescent="0.3">
      <c r="C1151" s="2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</row>
    <row r="1152" spans="3:14" ht="19.5" x14ac:dyDescent="0.3">
      <c r="C1152" s="2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</row>
    <row r="1153" spans="3:14" ht="19.5" x14ac:dyDescent="0.3">
      <c r="C1153" s="2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</row>
    <row r="1154" spans="3:14" ht="19.5" x14ac:dyDescent="0.3">
      <c r="C1154" s="2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</row>
    <row r="1155" spans="3:14" ht="19.5" x14ac:dyDescent="0.3">
      <c r="C1155" s="2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</row>
    <row r="1156" spans="3:14" ht="19.5" x14ac:dyDescent="0.3">
      <c r="C1156" s="2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</row>
    <row r="1157" spans="3:14" ht="19.5" x14ac:dyDescent="0.3">
      <c r="C1157" s="2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</row>
    <row r="1158" spans="3:14" ht="19.5" x14ac:dyDescent="0.3">
      <c r="C1158" s="2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</row>
    <row r="1159" spans="3:14" ht="19.5" x14ac:dyDescent="0.3">
      <c r="C1159" s="2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</row>
    <row r="1160" spans="3:14" ht="19.5" x14ac:dyDescent="0.3">
      <c r="C1160" s="2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</row>
    <row r="1161" spans="3:14" ht="19.5" x14ac:dyDescent="0.3">
      <c r="C1161" s="2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</row>
    <row r="1162" spans="3:14" ht="19.5" x14ac:dyDescent="0.3">
      <c r="C1162" s="2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</row>
    <row r="1163" spans="3:14" ht="19.5" x14ac:dyDescent="0.3">
      <c r="C1163" s="2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</row>
    <row r="1164" spans="3:14" ht="19.5" x14ac:dyDescent="0.3">
      <c r="C1164" s="2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</row>
    <row r="1165" spans="3:14" ht="19.5" x14ac:dyDescent="0.3">
      <c r="C1165" s="2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</row>
    <row r="1166" spans="3:14" ht="19.5" x14ac:dyDescent="0.3">
      <c r="C1166" s="2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</row>
    <row r="1167" spans="3:14" ht="19.5" x14ac:dyDescent="0.3">
      <c r="C1167" s="2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</row>
    <row r="1168" spans="3:14" ht="19.5" x14ac:dyDescent="0.3">
      <c r="C1168" s="2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</row>
    <row r="1169" spans="3:14" ht="19.5" x14ac:dyDescent="0.3">
      <c r="C1169" s="2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</row>
    <row r="1170" spans="3:14" ht="19.5" x14ac:dyDescent="0.3">
      <c r="C1170" s="2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</row>
    <row r="1171" spans="3:14" ht="19.5" x14ac:dyDescent="0.3">
      <c r="C1171" s="2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</row>
    <row r="1172" spans="3:14" ht="19.5" x14ac:dyDescent="0.3">
      <c r="C1172" s="2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</row>
    <row r="1173" spans="3:14" ht="19.5" x14ac:dyDescent="0.3">
      <c r="C1173" s="2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</row>
    <row r="1174" spans="3:14" ht="19.5" x14ac:dyDescent="0.3">
      <c r="C1174" s="2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</row>
    <row r="1175" spans="3:14" ht="19.5" x14ac:dyDescent="0.3">
      <c r="C1175" s="2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</row>
    <row r="1176" spans="3:14" ht="19.5" x14ac:dyDescent="0.3">
      <c r="C1176" s="2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</row>
    <row r="1177" spans="3:14" ht="19.5" x14ac:dyDescent="0.3">
      <c r="C1177" s="2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</row>
    <row r="1178" spans="3:14" ht="19.5" x14ac:dyDescent="0.3">
      <c r="C1178" s="2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</row>
    <row r="1179" spans="3:14" ht="19.5" x14ac:dyDescent="0.3">
      <c r="C1179" s="2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</row>
    <row r="1180" spans="3:14" ht="19.5" x14ac:dyDescent="0.3">
      <c r="C1180" s="2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</row>
    <row r="1181" spans="3:14" ht="19.5" x14ac:dyDescent="0.3">
      <c r="C1181" s="2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</row>
    <row r="1182" spans="3:14" ht="19.5" x14ac:dyDescent="0.3">
      <c r="C1182" s="2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</row>
    <row r="1183" spans="3:14" ht="19.5" x14ac:dyDescent="0.3">
      <c r="C1183" s="2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</row>
    <row r="1184" spans="3:14" ht="19.5" x14ac:dyDescent="0.3">
      <c r="C1184" s="2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</row>
    <row r="1185" spans="3:14" ht="19.5" x14ac:dyDescent="0.3">
      <c r="C1185" s="2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</row>
    <row r="1186" spans="3:14" ht="19.5" x14ac:dyDescent="0.3">
      <c r="C1186" s="2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</row>
    <row r="1187" spans="3:14" ht="19.5" x14ac:dyDescent="0.3">
      <c r="C1187" s="2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</row>
    <row r="1188" spans="3:14" ht="19.5" x14ac:dyDescent="0.3">
      <c r="C1188" s="2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</row>
    <row r="1189" spans="3:14" ht="19.5" x14ac:dyDescent="0.3">
      <c r="C1189" s="2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</row>
    <row r="1190" spans="3:14" ht="19.5" x14ac:dyDescent="0.3">
      <c r="C1190" s="2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</row>
    <row r="1191" spans="3:14" ht="19.5" x14ac:dyDescent="0.3">
      <c r="C1191" s="2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</row>
    <row r="1192" spans="3:14" ht="19.5" x14ac:dyDescent="0.3">
      <c r="C1192" s="2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</row>
    <row r="1193" spans="3:14" ht="19.5" x14ac:dyDescent="0.3">
      <c r="C1193" s="2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</row>
    <row r="1194" spans="3:14" ht="19.5" x14ac:dyDescent="0.3">
      <c r="C1194" s="2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</row>
    <row r="1195" spans="3:14" ht="19.5" x14ac:dyDescent="0.3">
      <c r="C1195" s="2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</row>
    <row r="1196" spans="3:14" ht="19.5" x14ac:dyDescent="0.3">
      <c r="C1196" s="2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</row>
    <row r="1197" spans="3:14" ht="19.5" x14ac:dyDescent="0.3">
      <c r="C1197" s="2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</row>
    <row r="1198" spans="3:14" ht="19.5" x14ac:dyDescent="0.3">
      <c r="C1198" s="2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</row>
    <row r="1199" spans="3:14" ht="19.5" x14ac:dyDescent="0.3">
      <c r="C1199" s="2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</row>
    <row r="1200" spans="3:14" ht="19.5" x14ac:dyDescent="0.3">
      <c r="C1200" s="2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</row>
    <row r="1201" spans="3:14" ht="19.5" x14ac:dyDescent="0.3">
      <c r="C1201" s="2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</row>
    <row r="1202" spans="3:14" ht="19.5" x14ac:dyDescent="0.3">
      <c r="C1202" s="2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</row>
    <row r="1203" spans="3:14" ht="19.5" x14ac:dyDescent="0.3">
      <c r="C1203" s="2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</row>
    <row r="1204" spans="3:14" ht="19.5" x14ac:dyDescent="0.3">
      <c r="C1204" s="2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</row>
    <row r="1205" spans="3:14" ht="19.5" x14ac:dyDescent="0.3">
      <c r="C1205" s="2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</row>
    <row r="1206" spans="3:14" ht="19.5" x14ac:dyDescent="0.3">
      <c r="C1206" s="2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</row>
    <row r="1207" spans="3:14" ht="19.5" x14ac:dyDescent="0.3">
      <c r="C1207" s="2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</row>
    <row r="1208" spans="3:14" ht="19.5" x14ac:dyDescent="0.3">
      <c r="C1208" s="2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</row>
    <row r="1209" spans="3:14" ht="19.5" x14ac:dyDescent="0.3">
      <c r="C1209" s="2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</row>
    <row r="1210" spans="3:14" ht="19.5" x14ac:dyDescent="0.3">
      <c r="C1210" s="2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</row>
    <row r="1211" spans="3:14" ht="19.5" x14ac:dyDescent="0.3">
      <c r="C1211" s="2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</row>
    <row r="1212" spans="3:14" ht="19.5" x14ac:dyDescent="0.3">
      <c r="C1212" s="2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</row>
    <row r="1213" spans="3:14" ht="19.5" x14ac:dyDescent="0.3">
      <c r="C1213" s="2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</row>
    <row r="1214" spans="3:14" ht="19.5" x14ac:dyDescent="0.3">
      <c r="C1214" s="2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</row>
    <row r="1215" spans="3:14" ht="19.5" x14ac:dyDescent="0.3">
      <c r="C1215" s="2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</row>
    <row r="1216" spans="3:14" ht="19.5" x14ac:dyDescent="0.3">
      <c r="C1216" s="2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</row>
    <row r="1217" spans="3:14" ht="19.5" x14ac:dyDescent="0.3">
      <c r="C1217" s="2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</row>
    <row r="1218" spans="3:14" ht="19.5" x14ac:dyDescent="0.3">
      <c r="C1218" s="2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</row>
    <row r="1219" spans="3:14" ht="19.5" x14ac:dyDescent="0.3">
      <c r="C1219" s="2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</row>
    <row r="1220" spans="3:14" ht="19.5" x14ac:dyDescent="0.3">
      <c r="C1220" s="2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</row>
    <row r="1221" spans="3:14" ht="19.5" x14ac:dyDescent="0.3">
      <c r="C1221" s="2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</row>
    <row r="1222" spans="3:14" ht="19.5" x14ac:dyDescent="0.3">
      <c r="C1222" s="2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</row>
    <row r="1223" spans="3:14" ht="19.5" x14ac:dyDescent="0.3">
      <c r="C1223" s="2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</row>
    <row r="1224" spans="3:14" ht="19.5" x14ac:dyDescent="0.3">
      <c r="C1224" s="2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</row>
    <row r="1225" spans="3:14" ht="19.5" x14ac:dyDescent="0.3">
      <c r="C1225" s="2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</row>
    <row r="1226" spans="3:14" ht="19.5" x14ac:dyDescent="0.3">
      <c r="C1226" s="2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</row>
    <row r="1227" spans="3:14" ht="19.5" x14ac:dyDescent="0.3">
      <c r="C1227" s="2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</row>
    <row r="1228" spans="3:14" ht="19.5" x14ac:dyDescent="0.3">
      <c r="C1228" s="2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</row>
    <row r="1229" spans="3:14" ht="19.5" x14ac:dyDescent="0.3">
      <c r="C1229" s="2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</row>
    <row r="1230" spans="3:14" ht="19.5" x14ac:dyDescent="0.3">
      <c r="C1230" s="2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</row>
    <row r="1231" spans="3:14" ht="19.5" x14ac:dyDescent="0.3">
      <c r="C1231" s="2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</row>
    <row r="1232" spans="3:14" ht="19.5" x14ac:dyDescent="0.3">
      <c r="C1232" s="2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</row>
    <row r="1233" spans="3:14" ht="19.5" x14ac:dyDescent="0.3">
      <c r="C1233" s="2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</row>
    <row r="1234" spans="3:14" ht="19.5" x14ac:dyDescent="0.3">
      <c r="C1234" s="2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</row>
    <row r="1235" spans="3:14" ht="19.5" x14ac:dyDescent="0.3">
      <c r="C1235" s="2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</row>
    <row r="1236" spans="3:14" ht="19.5" x14ac:dyDescent="0.3">
      <c r="C1236" s="2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</row>
    <row r="1237" spans="3:14" ht="19.5" x14ac:dyDescent="0.3">
      <c r="C1237" s="2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</row>
    <row r="1238" spans="3:14" ht="19.5" x14ac:dyDescent="0.3">
      <c r="C1238" s="2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</row>
    <row r="1239" spans="3:14" ht="19.5" x14ac:dyDescent="0.3">
      <c r="C1239" s="2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</row>
    <row r="1240" spans="3:14" ht="19.5" x14ac:dyDescent="0.3">
      <c r="C1240" s="2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</row>
    <row r="1241" spans="3:14" ht="19.5" x14ac:dyDescent="0.3">
      <c r="C1241" s="2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</row>
    <row r="1242" spans="3:14" ht="19.5" x14ac:dyDescent="0.3">
      <c r="C1242" s="2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</row>
    <row r="1243" spans="3:14" ht="19.5" x14ac:dyDescent="0.3">
      <c r="C1243" s="2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</row>
    <row r="1244" spans="3:14" ht="19.5" x14ac:dyDescent="0.3">
      <c r="C1244" s="2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</row>
    <row r="1245" spans="3:14" ht="19.5" x14ac:dyDescent="0.3">
      <c r="C1245" s="2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</row>
    <row r="1246" spans="3:14" ht="19.5" x14ac:dyDescent="0.3">
      <c r="C1246" s="2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</row>
    <row r="1247" spans="3:14" ht="19.5" x14ac:dyDescent="0.3">
      <c r="C1247" s="2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</row>
    <row r="1248" spans="3:14" ht="19.5" x14ac:dyDescent="0.3">
      <c r="C1248" s="2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</row>
    <row r="1249" spans="3:14" ht="19.5" x14ac:dyDescent="0.3">
      <c r="C1249" s="2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</row>
    <row r="1250" spans="3:14" ht="19.5" x14ac:dyDescent="0.3">
      <c r="C1250" s="2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</row>
    <row r="1251" spans="3:14" ht="19.5" x14ac:dyDescent="0.3">
      <c r="C1251" s="2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</row>
    <row r="1252" spans="3:14" ht="19.5" x14ac:dyDescent="0.3">
      <c r="C1252" s="2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</row>
    <row r="1253" spans="3:14" ht="19.5" x14ac:dyDescent="0.3">
      <c r="C1253" s="2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</row>
    <row r="1254" spans="3:14" ht="19.5" x14ac:dyDescent="0.3">
      <c r="C1254" s="2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</row>
    <row r="1255" spans="3:14" ht="19.5" x14ac:dyDescent="0.3">
      <c r="C1255" s="2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</row>
    <row r="1256" spans="3:14" ht="19.5" x14ac:dyDescent="0.3">
      <c r="C1256" s="2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</row>
    <row r="1257" spans="3:14" ht="19.5" x14ac:dyDescent="0.3">
      <c r="C1257" s="2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</row>
    <row r="1258" spans="3:14" ht="19.5" x14ac:dyDescent="0.3">
      <c r="C1258" s="2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</row>
    <row r="1259" spans="3:14" ht="19.5" x14ac:dyDescent="0.3">
      <c r="C1259" s="2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</row>
    <row r="1260" spans="3:14" ht="19.5" x14ac:dyDescent="0.3">
      <c r="C1260" s="2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</row>
    <row r="1261" spans="3:14" ht="19.5" x14ac:dyDescent="0.3">
      <c r="C1261" s="2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</row>
    <row r="1262" spans="3:14" ht="19.5" x14ac:dyDescent="0.3">
      <c r="C1262" s="2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</row>
    <row r="1263" spans="3:14" ht="19.5" x14ac:dyDescent="0.3">
      <c r="C1263" s="2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</row>
    <row r="1264" spans="3:14" ht="19.5" x14ac:dyDescent="0.3">
      <c r="C1264" s="2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</row>
    <row r="1265" spans="3:14" ht="19.5" x14ac:dyDescent="0.3">
      <c r="C1265" s="2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</row>
    <row r="1266" spans="3:14" ht="19.5" x14ac:dyDescent="0.3">
      <c r="C1266" s="2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</row>
    <row r="1267" spans="3:14" ht="19.5" x14ac:dyDescent="0.3">
      <c r="C1267" s="2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</row>
    <row r="1268" spans="3:14" ht="19.5" x14ac:dyDescent="0.3">
      <c r="C1268" s="2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</row>
    <row r="1269" spans="3:14" ht="19.5" x14ac:dyDescent="0.3">
      <c r="C1269" s="2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</row>
    <row r="1270" spans="3:14" ht="19.5" x14ac:dyDescent="0.3">
      <c r="C1270" s="2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</row>
    <row r="1271" spans="3:14" ht="19.5" x14ac:dyDescent="0.3">
      <c r="C1271" s="2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</row>
    <row r="1272" spans="3:14" ht="19.5" x14ac:dyDescent="0.3">
      <c r="C1272" s="2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</row>
    <row r="1273" spans="3:14" ht="19.5" x14ac:dyDescent="0.3">
      <c r="C1273" s="2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</row>
    <row r="1274" spans="3:14" ht="19.5" x14ac:dyDescent="0.3">
      <c r="C1274" s="2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</row>
    <row r="1275" spans="3:14" ht="19.5" x14ac:dyDescent="0.3">
      <c r="C1275" s="2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</row>
    <row r="1276" spans="3:14" ht="19.5" x14ac:dyDescent="0.3">
      <c r="C1276" s="2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</row>
    <row r="1277" spans="3:14" ht="19.5" x14ac:dyDescent="0.3">
      <c r="C1277" s="2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</row>
    <row r="1278" spans="3:14" ht="19.5" x14ac:dyDescent="0.3">
      <c r="C1278" s="2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</row>
    <row r="1279" spans="3:14" ht="19.5" x14ac:dyDescent="0.3">
      <c r="C1279" s="2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</row>
    <row r="1280" spans="3:14" ht="19.5" x14ac:dyDescent="0.3">
      <c r="C1280" s="2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</row>
    <row r="1281" spans="3:14" ht="19.5" x14ac:dyDescent="0.3">
      <c r="C1281" s="2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</row>
    <row r="1282" spans="3:14" ht="19.5" x14ac:dyDescent="0.3">
      <c r="C1282" s="2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</row>
    <row r="1283" spans="3:14" ht="19.5" x14ac:dyDescent="0.3">
      <c r="C1283" s="2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</row>
    <row r="1284" spans="3:14" ht="19.5" x14ac:dyDescent="0.3">
      <c r="C1284" s="2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</row>
    <row r="1285" spans="3:14" ht="19.5" x14ac:dyDescent="0.3">
      <c r="C1285" s="2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</row>
    <row r="1286" spans="3:14" ht="19.5" x14ac:dyDescent="0.3">
      <c r="C1286" s="2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</row>
    <row r="1287" spans="3:14" ht="19.5" x14ac:dyDescent="0.3">
      <c r="C1287" s="2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</row>
    <row r="1288" spans="3:14" ht="19.5" x14ac:dyDescent="0.3">
      <c r="C1288" s="2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</row>
    <row r="1289" spans="3:14" ht="19.5" x14ac:dyDescent="0.3">
      <c r="C1289" s="2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</row>
    <row r="1290" spans="3:14" ht="19.5" x14ac:dyDescent="0.3">
      <c r="C1290" s="2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</row>
    <row r="1291" spans="3:14" ht="19.5" x14ac:dyDescent="0.3">
      <c r="C1291" s="2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</row>
    <row r="1292" spans="3:14" ht="19.5" x14ac:dyDescent="0.3">
      <c r="C1292" s="2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</row>
    <row r="1293" spans="3:14" ht="19.5" x14ac:dyDescent="0.3">
      <c r="C1293" s="2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</row>
    <row r="1294" spans="3:14" ht="19.5" x14ac:dyDescent="0.3">
      <c r="C1294" s="2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</row>
    <row r="1295" spans="3:14" ht="19.5" x14ac:dyDescent="0.3">
      <c r="C1295" s="2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</row>
    <row r="1296" spans="3:14" ht="19.5" x14ac:dyDescent="0.3">
      <c r="C1296" s="2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</row>
    <row r="1297" spans="3:14" ht="19.5" x14ac:dyDescent="0.3">
      <c r="C1297" s="2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</row>
    <row r="1298" spans="3:14" ht="19.5" x14ac:dyDescent="0.3">
      <c r="C1298" s="2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</row>
    <row r="1299" spans="3:14" ht="19.5" x14ac:dyDescent="0.3">
      <c r="C1299" s="2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</row>
    <row r="1300" spans="3:14" ht="19.5" x14ac:dyDescent="0.3">
      <c r="C1300" s="2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</row>
    <row r="1301" spans="3:14" ht="19.5" x14ac:dyDescent="0.3">
      <c r="C1301" s="2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</row>
    <row r="1302" spans="3:14" ht="19.5" x14ac:dyDescent="0.3">
      <c r="C1302" s="2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</row>
    <row r="1303" spans="3:14" ht="19.5" x14ac:dyDescent="0.3">
      <c r="C1303" s="2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</row>
    <row r="1304" spans="3:14" ht="19.5" x14ac:dyDescent="0.3">
      <c r="C1304" s="2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</row>
    <row r="1305" spans="3:14" ht="19.5" x14ac:dyDescent="0.3">
      <c r="C1305" s="2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</row>
    <row r="1306" spans="3:14" ht="19.5" x14ac:dyDescent="0.3">
      <c r="C1306" s="2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</row>
    <row r="1307" spans="3:14" ht="19.5" x14ac:dyDescent="0.3">
      <c r="C1307" s="2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</row>
    <row r="1308" spans="3:14" ht="19.5" x14ac:dyDescent="0.3">
      <c r="C1308" s="2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</row>
    <row r="1309" spans="3:14" ht="19.5" x14ac:dyDescent="0.3">
      <c r="C1309" s="2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</row>
    <row r="1310" spans="3:14" ht="19.5" x14ac:dyDescent="0.3">
      <c r="C1310" s="2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</row>
    <row r="1311" spans="3:14" ht="19.5" x14ac:dyDescent="0.3">
      <c r="C1311" s="2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</row>
    <row r="1312" spans="3:14" ht="19.5" x14ac:dyDescent="0.3">
      <c r="C1312" s="2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</row>
    <row r="1313" spans="3:14" ht="19.5" x14ac:dyDescent="0.3">
      <c r="C1313" s="2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</row>
    <row r="1314" spans="3:14" ht="19.5" x14ac:dyDescent="0.3">
      <c r="C1314" s="2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</row>
    <row r="1315" spans="3:14" ht="19.5" x14ac:dyDescent="0.3">
      <c r="C1315" s="2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</row>
    <row r="1316" spans="3:14" ht="19.5" x14ac:dyDescent="0.3">
      <c r="C1316" s="2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</row>
    <row r="1317" spans="3:14" ht="19.5" x14ac:dyDescent="0.3">
      <c r="C1317" s="2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</row>
    <row r="1318" spans="3:14" ht="19.5" x14ac:dyDescent="0.3">
      <c r="C1318" s="2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</row>
    <row r="1319" spans="3:14" ht="19.5" x14ac:dyDescent="0.3">
      <c r="C1319" s="2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</row>
    <row r="1320" spans="3:14" ht="19.5" x14ac:dyDescent="0.3">
      <c r="C1320" s="2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</row>
    <row r="1321" spans="3:14" ht="19.5" x14ac:dyDescent="0.3">
      <c r="C1321" s="2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</row>
    <row r="1322" spans="3:14" ht="19.5" x14ac:dyDescent="0.3">
      <c r="C1322" s="2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</row>
    <row r="1323" spans="3:14" ht="19.5" x14ac:dyDescent="0.3">
      <c r="C1323" s="2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</row>
    <row r="1324" spans="3:14" ht="19.5" x14ac:dyDescent="0.3">
      <c r="C1324" s="2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</row>
    <row r="1325" spans="3:14" ht="19.5" x14ac:dyDescent="0.3">
      <c r="C1325" s="2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</row>
    <row r="1326" spans="3:14" ht="19.5" x14ac:dyDescent="0.3">
      <c r="C1326" s="2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</row>
    <row r="1327" spans="3:14" ht="19.5" x14ac:dyDescent="0.3">
      <c r="C1327" s="2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</row>
    <row r="1328" spans="3:14" ht="19.5" x14ac:dyDescent="0.3">
      <c r="C1328" s="2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</row>
    <row r="1329" spans="3:14" ht="19.5" x14ac:dyDescent="0.3">
      <c r="C1329" s="2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</row>
    <row r="1330" spans="3:14" ht="19.5" x14ac:dyDescent="0.3">
      <c r="C1330" s="2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</row>
    <row r="1331" spans="3:14" ht="19.5" x14ac:dyDescent="0.3">
      <c r="C1331" s="2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</row>
    <row r="1332" spans="3:14" ht="19.5" x14ac:dyDescent="0.3">
      <c r="C1332" s="2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</row>
    <row r="1333" spans="3:14" ht="19.5" x14ac:dyDescent="0.3">
      <c r="C1333" s="2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</row>
    <row r="1334" spans="3:14" ht="19.5" x14ac:dyDescent="0.3">
      <c r="C1334" s="2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</row>
    <row r="1335" spans="3:14" ht="19.5" x14ac:dyDescent="0.3">
      <c r="C1335" s="2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</row>
    <row r="1336" spans="3:14" ht="19.5" x14ac:dyDescent="0.3">
      <c r="C1336" s="2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</row>
    <row r="1337" spans="3:14" ht="19.5" x14ac:dyDescent="0.3">
      <c r="C1337" s="2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</row>
    <row r="1338" spans="3:14" ht="19.5" x14ac:dyDescent="0.3">
      <c r="C1338" s="2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</row>
    <row r="1339" spans="3:14" ht="19.5" x14ac:dyDescent="0.3">
      <c r="C1339" s="2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</row>
    <row r="1340" spans="3:14" ht="19.5" x14ac:dyDescent="0.3">
      <c r="C1340" s="2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</row>
    <row r="1341" spans="3:14" ht="19.5" x14ac:dyDescent="0.3">
      <c r="C1341" s="2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</row>
    <row r="1342" spans="3:14" ht="19.5" x14ac:dyDescent="0.3">
      <c r="C1342" s="2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</row>
    <row r="1343" spans="3:14" ht="19.5" x14ac:dyDescent="0.3">
      <c r="C1343" s="2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</row>
    <row r="1344" spans="3:14" ht="19.5" x14ac:dyDescent="0.3">
      <c r="C1344" s="2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</row>
    <row r="1345" spans="3:14" ht="19.5" x14ac:dyDescent="0.3">
      <c r="C1345" s="2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</row>
    <row r="1346" spans="3:14" ht="19.5" x14ac:dyDescent="0.3">
      <c r="C1346" s="2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</row>
    <row r="1347" spans="3:14" ht="19.5" x14ac:dyDescent="0.3">
      <c r="C1347" s="2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</row>
    <row r="1348" spans="3:14" ht="19.5" x14ac:dyDescent="0.3">
      <c r="C1348" s="2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</row>
    <row r="1349" spans="3:14" ht="19.5" x14ac:dyDescent="0.3">
      <c r="C1349" s="2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</row>
    <row r="1350" spans="3:14" ht="19.5" x14ac:dyDescent="0.3">
      <c r="C1350" s="2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</row>
    <row r="1351" spans="3:14" ht="19.5" x14ac:dyDescent="0.3">
      <c r="C1351" s="2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</row>
    <row r="1352" spans="3:14" ht="19.5" x14ac:dyDescent="0.3">
      <c r="C1352" s="2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</row>
    <row r="1353" spans="3:14" ht="19.5" x14ac:dyDescent="0.3">
      <c r="C1353" s="2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</row>
    <row r="1354" spans="3:14" ht="19.5" x14ac:dyDescent="0.3">
      <c r="C1354" s="2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</row>
    <row r="1355" spans="3:14" ht="19.5" x14ac:dyDescent="0.3">
      <c r="C1355" s="2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</row>
    <row r="1356" spans="3:14" ht="19.5" x14ac:dyDescent="0.3">
      <c r="C1356" s="2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</row>
    <row r="1357" spans="3:14" ht="19.5" x14ac:dyDescent="0.3">
      <c r="C1357" s="2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</row>
    <row r="1358" spans="3:14" ht="19.5" x14ac:dyDescent="0.3">
      <c r="C1358" s="2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</row>
    <row r="1359" spans="3:14" ht="19.5" x14ac:dyDescent="0.3">
      <c r="C1359" s="2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</row>
    <row r="1360" spans="3:14" ht="19.5" x14ac:dyDescent="0.3">
      <c r="C1360" s="2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</row>
    <row r="1361" spans="3:14" ht="19.5" x14ac:dyDescent="0.3">
      <c r="C1361" s="2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</row>
    <row r="1362" spans="3:14" ht="19.5" x14ac:dyDescent="0.3">
      <c r="C1362" s="2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</row>
    <row r="1363" spans="3:14" ht="19.5" x14ac:dyDescent="0.3">
      <c r="C1363" s="2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</row>
    <row r="1364" spans="3:14" ht="19.5" x14ac:dyDescent="0.3">
      <c r="C1364" s="2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</row>
    <row r="1365" spans="3:14" ht="19.5" x14ac:dyDescent="0.3">
      <c r="C1365" s="2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</row>
    <row r="1366" spans="3:14" ht="19.5" x14ac:dyDescent="0.3">
      <c r="C1366" s="2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</row>
    <row r="1367" spans="3:14" ht="19.5" x14ac:dyDescent="0.3">
      <c r="C1367" s="2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</row>
    <row r="1368" spans="3:14" ht="19.5" x14ac:dyDescent="0.3">
      <c r="C1368" s="2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</row>
    <row r="1369" spans="3:14" ht="19.5" x14ac:dyDescent="0.3">
      <c r="C1369" s="2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</row>
    <row r="1370" spans="3:14" ht="19.5" x14ac:dyDescent="0.3">
      <c r="C1370" s="2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</row>
    <row r="1371" spans="3:14" ht="19.5" x14ac:dyDescent="0.3">
      <c r="C1371" s="2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</row>
    <row r="1372" spans="3:14" ht="19.5" x14ac:dyDescent="0.3">
      <c r="C1372" s="2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</row>
    <row r="1373" spans="3:14" ht="19.5" x14ac:dyDescent="0.3">
      <c r="C1373" s="2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</row>
    <row r="1374" spans="3:14" ht="19.5" x14ac:dyDescent="0.3">
      <c r="C1374" s="2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</row>
    <row r="1375" spans="3:14" ht="19.5" x14ac:dyDescent="0.3">
      <c r="C1375" s="2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</row>
    <row r="1376" spans="3:14" ht="19.5" x14ac:dyDescent="0.3">
      <c r="C1376" s="2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</row>
    <row r="1377" spans="3:14" ht="19.5" x14ac:dyDescent="0.3">
      <c r="C1377" s="2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</row>
    <row r="1378" spans="3:14" ht="19.5" x14ac:dyDescent="0.3">
      <c r="C1378" s="2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</row>
    <row r="1379" spans="3:14" ht="19.5" x14ac:dyDescent="0.3">
      <c r="C1379" s="2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</row>
    <row r="1380" spans="3:14" ht="19.5" x14ac:dyDescent="0.3">
      <c r="C1380" s="2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</row>
    <row r="1381" spans="3:14" ht="19.5" x14ac:dyDescent="0.3">
      <c r="C1381" s="2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</row>
    <row r="1382" spans="3:14" ht="19.5" x14ac:dyDescent="0.3">
      <c r="C1382" s="2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</row>
    <row r="1383" spans="3:14" ht="19.5" x14ac:dyDescent="0.3">
      <c r="C1383" s="2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</row>
    <row r="1384" spans="3:14" ht="19.5" x14ac:dyDescent="0.3">
      <c r="C1384" s="2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</row>
    <row r="1385" spans="3:14" ht="19.5" x14ac:dyDescent="0.3">
      <c r="C1385" s="2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</row>
    <row r="1386" spans="3:14" ht="19.5" x14ac:dyDescent="0.3">
      <c r="C1386" s="2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</row>
    <row r="1387" spans="3:14" ht="19.5" x14ac:dyDescent="0.3">
      <c r="C1387" s="2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</row>
    <row r="1388" spans="3:14" ht="19.5" x14ac:dyDescent="0.3">
      <c r="C1388" s="2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</row>
    <row r="1389" spans="3:14" ht="19.5" x14ac:dyDescent="0.3">
      <c r="C1389" s="2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</row>
    <row r="1390" spans="3:14" ht="19.5" x14ac:dyDescent="0.3">
      <c r="C1390" s="2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</row>
    <row r="1391" spans="3:14" ht="19.5" x14ac:dyDescent="0.3">
      <c r="C1391" s="2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</row>
    <row r="1392" spans="3:14" ht="19.5" x14ac:dyDescent="0.3">
      <c r="C1392" s="2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</row>
    <row r="1393" spans="3:14" ht="19.5" x14ac:dyDescent="0.3">
      <c r="C1393" s="2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</row>
    <row r="1394" spans="3:14" ht="19.5" x14ac:dyDescent="0.3">
      <c r="C1394" s="2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</row>
    <row r="1395" spans="3:14" ht="19.5" x14ac:dyDescent="0.3">
      <c r="C1395" s="2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</row>
    <row r="1396" spans="3:14" ht="19.5" x14ac:dyDescent="0.3">
      <c r="C1396" s="2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</row>
    <row r="1397" spans="3:14" ht="19.5" x14ac:dyDescent="0.3">
      <c r="C1397" s="2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</row>
    <row r="1398" spans="3:14" ht="19.5" x14ac:dyDescent="0.3">
      <c r="C1398" s="2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</row>
    <row r="1399" spans="3:14" ht="19.5" x14ac:dyDescent="0.3">
      <c r="C1399" s="2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</row>
    <row r="1400" spans="3:14" ht="19.5" x14ac:dyDescent="0.3">
      <c r="C1400" s="2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</row>
    <row r="1401" spans="3:14" ht="19.5" x14ac:dyDescent="0.3">
      <c r="C1401" s="2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</row>
    <row r="1402" spans="3:14" ht="19.5" x14ac:dyDescent="0.3">
      <c r="C1402" s="2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</row>
    <row r="1403" spans="3:14" ht="19.5" x14ac:dyDescent="0.3">
      <c r="C1403" s="2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</row>
    <row r="1404" spans="3:14" ht="19.5" x14ac:dyDescent="0.3">
      <c r="C1404" s="2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</row>
    <row r="1405" spans="3:14" ht="19.5" x14ac:dyDescent="0.3">
      <c r="C1405" s="2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</row>
    <row r="1406" spans="3:14" ht="19.5" x14ac:dyDescent="0.3">
      <c r="C1406" s="2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</row>
    <row r="1407" spans="3:14" ht="19.5" x14ac:dyDescent="0.3">
      <c r="C1407" s="2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</row>
    <row r="1408" spans="3:14" ht="19.5" x14ac:dyDescent="0.3">
      <c r="C1408" s="2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</row>
    <row r="1409" spans="3:14" ht="19.5" x14ac:dyDescent="0.3">
      <c r="C1409" s="2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</row>
    <row r="1410" spans="3:14" ht="19.5" x14ac:dyDescent="0.3">
      <c r="C1410" s="2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</row>
    <row r="1411" spans="3:14" ht="19.5" x14ac:dyDescent="0.3">
      <c r="C1411" s="2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</row>
    <row r="1412" spans="3:14" ht="19.5" x14ac:dyDescent="0.3">
      <c r="C1412" s="2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</row>
    <row r="1413" spans="3:14" ht="19.5" x14ac:dyDescent="0.3">
      <c r="C1413" s="2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</row>
    <row r="1414" spans="3:14" ht="19.5" x14ac:dyDescent="0.3">
      <c r="C1414" s="2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</row>
    <row r="1415" spans="3:14" ht="19.5" x14ac:dyDescent="0.3">
      <c r="C1415" s="2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</row>
    <row r="1416" spans="3:14" ht="19.5" x14ac:dyDescent="0.3">
      <c r="C1416" s="2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</row>
    <row r="1417" spans="3:14" ht="19.5" x14ac:dyDescent="0.3">
      <c r="C1417" s="2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</row>
    <row r="1418" spans="3:14" ht="19.5" x14ac:dyDescent="0.3">
      <c r="C1418" s="2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</row>
    <row r="1419" spans="3:14" ht="19.5" x14ac:dyDescent="0.3">
      <c r="C1419" s="2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</row>
    <row r="1420" spans="3:14" ht="19.5" x14ac:dyDescent="0.3">
      <c r="C1420" s="2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</row>
    <row r="1421" spans="3:14" ht="19.5" x14ac:dyDescent="0.3">
      <c r="C1421" s="2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</row>
    <row r="1422" spans="3:14" ht="19.5" x14ac:dyDescent="0.3">
      <c r="C1422" s="2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</row>
    <row r="1423" spans="3:14" ht="19.5" x14ac:dyDescent="0.3">
      <c r="C1423" s="2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</row>
    <row r="1424" spans="3:14" ht="19.5" x14ac:dyDescent="0.3">
      <c r="C1424" s="2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</row>
    <row r="1425" spans="3:14" ht="19.5" x14ac:dyDescent="0.3">
      <c r="C1425" s="2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</row>
    <row r="1426" spans="3:14" ht="19.5" x14ac:dyDescent="0.3">
      <c r="C1426" s="2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</row>
    <row r="1427" spans="3:14" ht="19.5" x14ac:dyDescent="0.3">
      <c r="C1427" s="2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</row>
    <row r="1428" spans="3:14" ht="19.5" x14ac:dyDescent="0.3">
      <c r="C1428" s="2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</row>
    <row r="1429" spans="3:14" ht="19.5" x14ac:dyDescent="0.3">
      <c r="C1429" s="2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</row>
    <row r="1430" spans="3:14" ht="19.5" x14ac:dyDescent="0.3">
      <c r="C1430" s="2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</row>
    <row r="1431" spans="3:14" ht="19.5" x14ac:dyDescent="0.3">
      <c r="C1431" s="2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</row>
    <row r="1432" spans="3:14" ht="19.5" x14ac:dyDescent="0.3">
      <c r="C1432" s="2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</row>
    <row r="1433" spans="3:14" ht="19.5" x14ac:dyDescent="0.3">
      <c r="C1433" s="2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</row>
    <row r="1434" spans="3:14" ht="19.5" x14ac:dyDescent="0.3">
      <c r="C1434" s="2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</row>
    <row r="1435" spans="3:14" ht="19.5" x14ac:dyDescent="0.3">
      <c r="C1435" s="2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</row>
    <row r="1436" spans="3:14" ht="19.5" x14ac:dyDescent="0.3">
      <c r="C1436" s="2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</row>
    <row r="1437" spans="3:14" ht="19.5" x14ac:dyDescent="0.3">
      <c r="C1437" s="2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</row>
    <row r="1438" spans="3:14" ht="19.5" x14ac:dyDescent="0.3">
      <c r="C1438" s="2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</row>
    <row r="1439" spans="3:14" ht="19.5" x14ac:dyDescent="0.3">
      <c r="C1439" s="2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</row>
    <row r="1440" spans="3:14" ht="19.5" x14ac:dyDescent="0.3">
      <c r="C1440" s="2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</row>
    <row r="1441" spans="3:14" ht="19.5" x14ac:dyDescent="0.3">
      <c r="C1441" s="2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</row>
    <row r="1442" spans="3:14" ht="19.5" x14ac:dyDescent="0.3">
      <c r="C1442" s="2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</row>
    <row r="1443" spans="3:14" ht="19.5" x14ac:dyDescent="0.3">
      <c r="C1443" s="2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</row>
    <row r="1444" spans="3:14" ht="19.5" x14ac:dyDescent="0.3">
      <c r="C1444" s="2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</row>
    <row r="1445" spans="3:14" ht="19.5" x14ac:dyDescent="0.3">
      <c r="C1445" s="2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</row>
    <row r="1446" spans="3:14" ht="19.5" x14ac:dyDescent="0.3">
      <c r="C1446" s="2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</row>
    <row r="1447" spans="3:14" ht="19.5" x14ac:dyDescent="0.3">
      <c r="C1447" s="2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</row>
    <row r="1448" spans="3:14" ht="19.5" x14ac:dyDescent="0.3">
      <c r="C1448" s="2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</row>
    <row r="1449" spans="3:14" ht="19.5" x14ac:dyDescent="0.3">
      <c r="C1449" s="2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</row>
    <row r="1450" spans="3:14" ht="19.5" x14ac:dyDescent="0.3">
      <c r="C1450" s="2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</row>
    <row r="1451" spans="3:14" ht="19.5" x14ac:dyDescent="0.3">
      <c r="C1451" s="2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</row>
    <row r="1452" spans="3:14" ht="19.5" x14ac:dyDescent="0.3">
      <c r="C1452" s="2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</row>
    <row r="1453" spans="3:14" ht="19.5" x14ac:dyDescent="0.3">
      <c r="C1453" s="2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</row>
    <row r="1454" spans="3:14" ht="19.5" x14ac:dyDescent="0.3">
      <c r="C1454" s="2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</row>
    <row r="1455" spans="3:14" ht="19.5" x14ac:dyDescent="0.3">
      <c r="C1455" s="2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</row>
    <row r="1456" spans="3:14" ht="19.5" x14ac:dyDescent="0.3">
      <c r="C1456" s="2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</row>
    <row r="1457" spans="3:14" ht="19.5" x14ac:dyDescent="0.3">
      <c r="C1457" s="2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</row>
    <row r="1458" spans="3:14" ht="19.5" x14ac:dyDescent="0.3">
      <c r="C1458" s="2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</row>
    <row r="1459" spans="3:14" ht="19.5" x14ac:dyDescent="0.3">
      <c r="C1459" s="2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</row>
    <row r="1460" spans="3:14" ht="19.5" x14ac:dyDescent="0.3">
      <c r="C1460" s="2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</row>
    <row r="1461" spans="3:14" ht="19.5" x14ac:dyDescent="0.3">
      <c r="C1461" s="2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</row>
    <row r="1462" spans="3:14" ht="19.5" x14ac:dyDescent="0.3">
      <c r="C1462" s="2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</row>
    <row r="1463" spans="3:14" ht="19.5" x14ac:dyDescent="0.3">
      <c r="C1463" s="2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</row>
    <row r="1464" spans="3:14" ht="19.5" x14ac:dyDescent="0.3">
      <c r="C1464" s="2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</row>
    <row r="1465" spans="3:14" ht="19.5" x14ac:dyDescent="0.3">
      <c r="C1465" s="2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</row>
    <row r="1466" spans="3:14" ht="19.5" x14ac:dyDescent="0.3">
      <c r="C1466" s="2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</row>
    <row r="1467" spans="3:14" ht="19.5" x14ac:dyDescent="0.3">
      <c r="C1467" s="2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</row>
    <row r="1468" spans="3:14" ht="19.5" x14ac:dyDescent="0.3">
      <c r="C1468" s="2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</row>
    <row r="1469" spans="3:14" ht="19.5" x14ac:dyDescent="0.3">
      <c r="C1469" s="2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</row>
    <row r="1470" spans="3:14" ht="19.5" x14ac:dyDescent="0.3">
      <c r="C1470" s="2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</row>
    <row r="1471" spans="3:14" ht="19.5" x14ac:dyDescent="0.3">
      <c r="C1471" s="2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</row>
    <row r="1472" spans="3:14" ht="19.5" x14ac:dyDescent="0.3">
      <c r="C1472" s="2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</row>
    <row r="1473" spans="3:14" ht="19.5" x14ac:dyDescent="0.3">
      <c r="C1473" s="2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</row>
    <row r="1474" spans="3:14" ht="19.5" x14ac:dyDescent="0.3">
      <c r="C1474" s="2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</row>
    <row r="1475" spans="3:14" ht="19.5" x14ac:dyDescent="0.3">
      <c r="C1475" s="2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</row>
    <row r="1476" spans="3:14" ht="19.5" x14ac:dyDescent="0.3">
      <c r="C1476" s="2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</row>
    <row r="1477" spans="3:14" ht="19.5" x14ac:dyDescent="0.3">
      <c r="C1477" s="2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</row>
    <row r="1478" spans="3:14" ht="19.5" x14ac:dyDescent="0.3">
      <c r="C1478" s="2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</row>
    <row r="1479" spans="3:14" ht="19.5" x14ac:dyDescent="0.3">
      <c r="C1479" s="2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</row>
    <row r="1480" spans="3:14" ht="19.5" x14ac:dyDescent="0.3">
      <c r="C1480" s="2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</row>
    <row r="1481" spans="3:14" ht="19.5" x14ac:dyDescent="0.3">
      <c r="C1481" s="2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</row>
    <row r="1482" spans="3:14" ht="19.5" x14ac:dyDescent="0.3">
      <c r="C1482" s="2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</row>
    <row r="1483" spans="3:14" ht="19.5" x14ac:dyDescent="0.3">
      <c r="C1483" s="2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</row>
    <row r="1484" spans="3:14" ht="19.5" x14ac:dyDescent="0.3">
      <c r="C1484" s="2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</row>
    <row r="1485" spans="3:14" ht="19.5" x14ac:dyDescent="0.3">
      <c r="C1485" s="2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</row>
    <row r="1486" spans="3:14" ht="19.5" x14ac:dyDescent="0.3">
      <c r="C1486" s="2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</row>
    <row r="1487" spans="3:14" ht="19.5" x14ac:dyDescent="0.3">
      <c r="C1487" s="2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</row>
    <row r="1488" spans="3:14" ht="19.5" x14ac:dyDescent="0.3">
      <c r="C1488" s="2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</row>
    <row r="1489" spans="3:14" ht="19.5" x14ac:dyDescent="0.3">
      <c r="C1489" s="2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</row>
    <row r="1490" spans="3:14" ht="19.5" x14ac:dyDescent="0.3">
      <c r="C1490" s="2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</row>
    <row r="1491" spans="3:14" ht="19.5" x14ac:dyDescent="0.3">
      <c r="C1491" s="2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</row>
    <row r="1492" spans="3:14" ht="19.5" x14ac:dyDescent="0.3">
      <c r="C1492" s="2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</row>
    <row r="1493" spans="3:14" ht="19.5" x14ac:dyDescent="0.3">
      <c r="C1493" s="2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</row>
    <row r="1494" spans="3:14" ht="19.5" x14ac:dyDescent="0.3">
      <c r="C1494" s="2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</row>
    <row r="1495" spans="3:14" ht="19.5" x14ac:dyDescent="0.3">
      <c r="C1495" s="2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</row>
    <row r="1496" spans="3:14" ht="19.5" x14ac:dyDescent="0.3">
      <c r="C1496" s="2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</row>
    <row r="1497" spans="3:14" ht="19.5" x14ac:dyDescent="0.3">
      <c r="C1497" s="2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</row>
    <row r="1498" spans="3:14" ht="19.5" x14ac:dyDescent="0.3">
      <c r="C1498" s="2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</row>
    <row r="1499" spans="3:14" ht="19.5" x14ac:dyDescent="0.3">
      <c r="C1499" s="2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</row>
    <row r="1500" spans="3:14" ht="19.5" x14ac:dyDescent="0.3">
      <c r="C1500" s="2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</row>
  </sheetData>
  <sheetProtection selectLockedCells="1" selectUnlockedCells="1"/>
  <mergeCells count="15">
    <mergeCell ref="K1:N1"/>
    <mergeCell ref="K2:N2"/>
    <mergeCell ref="E4:E6"/>
    <mergeCell ref="G4:G6"/>
    <mergeCell ref="C8:F8"/>
    <mergeCell ref="J4:M4"/>
    <mergeCell ref="C3:N3"/>
    <mergeCell ref="N4:N6"/>
    <mergeCell ref="H4:H6"/>
    <mergeCell ref="I4:I6"/>
    <mergeCell ref="F4:F6"/>
    <mergeCell ref="J5:J6"/>
    <mergeCell ref="L5:L6"/>
    <mergeCell ref="C4:C6"/>
    <mergeCell ref="D4:D6"/>
  </mergeCells>
  <conditionalFormatting sqref="C11:N502 C10:F10 H10:N10">
    <cfRule type="expression" dxfId="7" priority="5" stopIfTrue="1">
      <formula>LEN($C10)&gt;1</formula>
    </cfRule>
    <cfRule type="expression" dxfId="6" priority="6" stopIfTrue="1">
      <formula>LEN($D10)&gt;2</formula>
    </cfRule>
    <cfRule type="expression" dxfId="5" priority="7">
      <formula>$B10=1</formula>
    </cfRule>
    <cfRule type="expression" dxfId="4" priority="8" stopIfTrue="1">
      <formula>LEN($A10)=14</formula>
    </cfRule>
  </conditionalFormatting>
  <conditionalFormatting sqref="G10:G220">
    <cfRule type="expression" dxfId="3" priority="1" stopIfTrue="1">
      <formula>LEN($C10)&gt;1</formula>
    </cfRule>
    <cfRule type="expression" dxfId="2" priority="2" stopIfTrue="1">
      <formula>LEN($D10)&gt;2</formula>
    </cfRule>
    <cfRule type="expression" dxfId="1" priority="3">
      <formula>$B10=1</formula>
    </cfRule>
    <cfRule type="expression" dxfId="0" priority="4" stopIfTrue="1">
      <formula>LEN($A10)=14</formula>
    </cfRule>
  </conditionalFormatting>
  <printOptions horizontalCentered="1"/>
  <pageMargins left="0.19685039370078741" right="0.19685039370078741" top="0.59055118110236227" bottom="0.59055118110236227" header="0.19685039370078741" footer="0.19685039370078741"/>
  <pageSetup paperSize="9" scale="58" firstPageNumber="0" fitToWidth="20" fitToHeight="5" orientation="landscape" r:id="rId1"/>
  <headerFooter differentFirst="1" alignWithMargins="0">
    <oddFooter xml:space="preserve">&amp;C&amp;12- &amp;P - </oddFooter>
  </headerFooter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UsuwanieSpacjiDoch">
                <anchor moveWithCells="1" sizeWithCells="1">
                  <from>
                    <xdr:col>15</xdr:col>
                    <xdr:colOff>257175</xdr:colOff>
                    <xdr:row>0</xdr:row>
                    <xdr:rowOff>85725</xdr:rowOff>
                  </from>
                  <to>
                    <xdr:col>18</xdr:col>
                    <xdr:colOff>228600</xdr:colOff>
                    <xdr:row>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Dochody</vt:lpstr>
      <vt:lpstr>Excel_BuiltIn_Print_Area_1_1</vt:lpstr>
      <vt:lpstr>Excel_BuiltIn_Print_Area_1_1_1</vt:lpstr>
      <vt:lpstr>Dochody!Tytuły_wydruku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Sekretarka</cp:lastModifiedBy>
  <dcterms:created xsi:type="dcterms:W3CDTF">2021-03-23T09:40:06Z</dcterms:created>
  <dcterms:modified xsi:type="dcterms:W3CDTF">2021-03-31T12:00:32Z</dcterms:modified>
</cp:coreProperties>
</file>