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Uchwały z dnia 30.06.2016 r\"/>
    </mc:Choice>
  </mc:AlternateContent>
  <bookViews>
    <workbookView xWindow="0" yWindow="0" windowWidth="24240" windowHeight="12435"/>
  </bookViews>
  <sheets>
    <sheet name="ZAŁĄCZNIK DO UCHWAŁY" sheetId="1" r:id="rId1"/>
    <sheet name="Arkusz1" sheetId="2" r:id="rId2"/>
  </sheets>
  <calcPr calcId="152511"/>
</workbook>
</file>

<file path=xl/calcChain.xml><?xml version="1.0" encoding="utf-8"?>
<calcChain xmlns="http://schemas.openxmlformats.org/spreadsheetml/2006/main">
  <c r="G10" i="1" l="1"/>
  <c r="G12" i="1"/>
  <c r="G15" i="1"/>
  <c r="G17" i="1"/>
  <c r="G18" i="1"/>
  <c r="G19" i="1"/>
  <c r="G20" i="1"/>
  <c r="G21" i="1"/>
  <c r="G22" i="1"/>
  <c r="G23" i="1"/>
  <c r="G24" i="1"/>
  <c r="G25" i="1"/>
  <c r="G27" i="1"/>
  <c r="G28" i="1"/>
  <c r="G29" i="1"/>
  <c r="G32" i="1"/>
  <c r="G34" i="1"/>
  <c r="G35" i="1"/>
  <c r="G36" i="1"/>
  <c r="G38" i="1"/>
  <c r="G9" i="1" l="1"/>
  <c r="G40" i="1"/>
  <c r="G41" i="1"/>
  <c r="G42" i="1"/>
  <c r="G43" i="1"/>
  <c r="G46" i="1"/>
  <c r="G48" i="1"/>
  <c r="G49" i="1"/>
  <c r="G50" i="1"/>
  <c r="G51" i="1"/>
  <c r="G53" i="1"/>
  <c r="G54" i="1"/>
  <c r="G55" i="1"/>
  <c r="G56" i="1"/>
  <c r="G57" i="1"/>
  <c r="G58" i="1"/>
  <c r="G61" i="1"/>
  <c r="G62" i="1"/>
  <c r="G63" i="1"/>
  <c r="G65" i="1"/>
  <c r="G66" i="1"/>
  <c r="G68" i="1"/>
  <c r="G69" i="1"/>
  <c r="G70" i="1"/>
  <c r="G72" i="1"/>
  <c r="G73" i="1"/>
  <c r="G75" i="1"/>
  <c r="G76" i="1"/>
  <c r="G77" i="1"/>
  <c r="G78" i="1"/>
  <c r="G79" i="1"/>
  <c r="G82" i="1"/>
  <c r="G83" i="1"/>
  <c r="G84" i="1"/>
  <c r="G86" i="1"/>
  <c r="G87" i="1"/>
  <c r="G89" i="1"/>
  <c r="G91" i="1"/>
  <c r="G93" i="1"/>
  <c r="G94" i="1"/>
  <c r="G96" i="1"/>
  <c r="G97" i="1"/>
  <c r="G99" i="1"/>
  <c r="G109" i="1"/>
  <c r="G110" i="1"/>
  <c r="G112" i="1"/>
  <c r="G113" i="1"/>
  <c r="G114" i="1"/>
  <c r="G117" i="1"/>
  <c r="G119" i="1"/>
  <c r="G120" i="1"/>
  <c r="G122" i="1"/>
  <c r="G124" i="1"/>
  <c r="G126" i="1"/>
  <c r="G127" i="1"/>
  <c r="G128" i="1"/>
  <c r="G129" i="1"/>
  <c r="G130" i="1"/>
  <c r="G132" i="1"/>
  <c r="G133" i="1"/>
  <c r="G135" i="1"/>
  <c r="G136" i="1"/>
  <c r="G137" i="1"/>
  <c r="G140" i="1"/>
  <c r="G142" i="1"/>
  <c r="G143" i="1"/>
  <c r="G144" i="1"/>
  <c r="G147" i="1"/>
  <c r="G149" i="1"/>
  <c r="G150" i="1"/>
  <c r="G151" i="1"/>
  <c r="G152" i="1"/>
  <c r="G155" i="1" l="1"/>
</calcChain>
</file>

<file path=xl/sharedStrings.xml><?xml version="1.0" encoding="utf-8"?>
<sst xmlns="http://schemas.openxmlformats.org/spreadsheetml/2006/main" count="169" uniqueCount="99">
  <si>
    <t>Razem:</t>
  </si>
  <si>
    <t>Zagospodarowanie placu zabaw</t>
  </si>
  <si>
    <t>Organizacja imprez dla mieszkańców sołectwa</t>
  </si>
  <si>
    <t>Utrzymanie zieleni na terenie sołectwa</t>
  </si>
  <si>
    <t>Zmysłowo</t>
  </si>
  <si>
    <t>19.</t>
  </si>
  <si>
    <t>Remont, zakup wyposażenia i bieżące utrzymanie świetlicy wiejskiej</t>
  </si>
  <si>
    <t>Zaborowo</t>
  </si>
  <si>
    <t>18.</t>
  </si>
  <si>
    <t>Śląskowo</t>
  </si>
  <si>
    <t>17.</t>
  </si>
  <si>
    <t>Remont chodnika przez wieś</t>
  </si>
  <si>
    <t>Szymonki</t>
  </si>
  <si>
    <t>16.</t>
  </si>
  <si>
    <t>Organizacja imprez dla mieszkańców</t>
  </si>
  <si>
    <t>Instalacja klimatyzacji w świetlicy wiejskiej</t>
  </si>
  <si>
    <t>Utrzymanie świetlicy wiejskiej</t>
  </si>
  <si>
    <t>Szkaradowo</t>
  </si>
  <si>
    <t>15.</t>
  </si>
  <si>
    <t>Zagospodarowanie i utrzymanie terenu przy placu zabaw</t>
  </si>
  <si>
    <t>Bieżące utrzymanie dróg na terenie sołectwa</t>
  </si>
  <si>
    <t>Stary Sielec</t>
  </si>
  <si>
    <t>14.</t>
  </si>
  <si>
    <t>Utrzymanie i wyposażenie świetlicy wiejskiej</t>
  </si>
  <si>
    <t>Zakup sprzętu i umundurowania dla jednostki OSP</t>
  </si>
  <si>
    <t>Utrzymanie dróg na terenie sołectwa</t>
  </si>
  <si>
    <t>Rogożewo</t>
  </si>
  <si>
    <t>13.</t>
  </si>
  <si>
    <t>Utrzymanie świetlicy wiejskiej i zakup wyposażenia</t>
  </si>
  <si>
    <t>Płaczkowo</t>
  </si>
  <si>
    <t>12.</t>
  </si>
  <si>
    <t>Zagospodarowanie placu zabaw i zakup wyposażenia</t>
  </si>
  <si>
    <t>92109</t>
  </si>
  <si>
    <t>921</t>
  </si>
  <si>
    <t>Zakup umundurowania dla jednostki OSP</t>
  </si>
  <si>
    <t>75412</t>
  </si>
  <si>
    <t>754</t>
  </si>
  <si>
    <t>60016</t>
  </si>
  <si>
    <t>600</t>
  </si>
  <si>
    <t>Pawłowo</t>
  </si>
  <si>
    <t>11.</t>
  </si>
  <si>
    <t>Remont, zakup wyposażenia i utrzymanie świetlicy</t>
  </si>
  <si>
    <t>Melioracje wodne</t>
  </si>
  <si>
    <t>01008</t>
  </si>
  <si>
    <t>010</t>
  </si>
  <si>
    <t>Ostoje</t>
  </si>
  <si>
    <t>10.</t>
  </si>
  <si>
    <t>Roboty melioracyjne</t>
  </si>
  <si>
    <t>Nowy Sielec</t>
  </si>
  <si>
    <t>9.</t>
  </si>
  <si>
    <t>Nad Stawem</t>
  </si>
  <si>
    <t>8.</t>
  </si>
  <si>
    <t>Remont i utrzymanie świetlicy wiejskiej oraz zagospodarowanie terenu wokół świetlicy</t>
  </si>
  <si>
    <t>Zakup umundurowania i sprzętu dla jednostki OSP</t>
  </si>
  <si>
    <t>Jeziora</t>
  </si>
  <si>
    <t>7.</t>
  </si>
  <si>
    <t>Utrzymanie świetlicy wieljskiej</t>
  </si>
  <si>
    <t>Janowo</t>
  </si>
  <si>
    <t>6.</t>
  </si>
  <si>
    <t>Remont, utrzymanie świetlicy wiejskiej i zakup wyposażenia</t>
  </si>
  <si>
    <t>Utrzymanie zieleni i zakup kosiarki</t>
  </si>
  <si>
    <t>Grąbkowo</t>
  </si>
  <si>
    <t>5.</t>
  </si>
  <si>
    <t>Dubin</t>
  </si>
  <si>
    <t>4.</t>
  </si>
  <si>
    <t>Remont, utrzymanie świetlicy i zakup wyposażenia</t>
  </si>
  <si>
    <t>Zakup sprzętu dla jednostki OSP</t>
  </si>
  <si>
    <t>Bieżące utrzymanie dróg</t>
  </si>
  <si>
    <t>Prace melioracyjne na terenie sołectwa</t>
  </si>
  <si>
    <t>Domaradzice</t>
  </si>
  <si>
    <t>3.</t>
  </si>
  <si>
    <t>Zakup elementów siłowni zewnętrznej</t>
  </si>
  <si>
    <t>Wyjazd integracyjny dla mieszkańców sołectwa</t>
  </si>
  <si>
    <t>Bielawy</t>
  </si>
  <si>
    <t>2.</t>
  </si>
  <si>
    <t>Paragraf</t>
  </si>
  <si>
    <t>Rozdział</t>
  </si>
  <si>
    <t>Dział</t>
  </si>
  <si>
    <t>Utrzymanie świetlicy i zagospodarowanie terenu wokół świetlicy</t>
  </si>
  <si>
    <t>Utrzymanie dróg i bieżące naprawy</t>
  </si>
  <si>
    <t>Bartoszewice</t>
  </si>
  <si>
    <t>1.</t>
  </si>
  <si>
    <t>5</t>
  </si>
  <si>
    <t>4</t>
  </si>
  <si>
    <t>3</t>
  </si>
  <si>
    <t>2</t>
  </si>
  <si>
    <t>1</t>
  </si>
  <si>
    <t>Opis przedsięwzięć</t>
  </si>
  <si>
    <t>Szacunkowy koszt realizacji zadań</t>
  </si>
  <si>
    <t>Klasyfikacja budżetowa</t>
  </si>
  <si>
    <t>Nazwa sołectwa</t>
  </si>
  <si>
    <t>Lp.</t>
  </si>
  <si>
    <t>FUNDUSZ SOŁECKI NA 2016 ROK</t>
  </si>
  <si>
    <t>do Uchwały Rady Miejskiej</t>
  </si>
  <si>
    <t>Utrzymanie placu zabaw</t>
  </si>
  <si>
    <t>Zakup klimatyzatora do świetlicy wiejskiej</t>
  </si>
  <si>
    <t>w Jutrosinie Nr XX/83/2016</t>
  </si>
  <si>
    <t>z dnia 30 czerwca 2016 r.</t>
  </si>
  <si>
    <t>Załącznik Nr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</si>
</sst>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/>
    <xf numFmtId="49" fontId="4" fillId="0" borderId="0" xfId="0" applyNumberFormat="1" applyFont="1"/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4" fontId="4" fillId="0" borderId="0" xfId="0" applyNumberFormat="1" applyFont="1" applyAlignment="1">
      <alignment vertical="center"/>
    </xf>
    <xf numFmtId="0" fontId="4" fillId="0" borderId="0" xfId="0" applyFont="1"/>
    <xf numFmtId="4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7" fillId="3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 applyAlignment="1"/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4" fillId="0" borderId="9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49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" fontId="4" fillId="0" borderId="10" xfId="0" applyNumberFormat="1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tabSelected="1" topLeftCell="A148" workbookViewId="0">
      <selection activeCell="H1" sqref="H1:J1"/>
    </sheetView>
  </sheetViews>
  <sheetFormatPr defaultRowHeight="15"/>
  <cols>
    <col min="1" max="1" width="4.125" style="4" bestFit="1" customWidth="1"/>
    <col min="2" max="2" width="11.875" style="4" bestFit="1" customWidth="1"/>
    <col min="3" max="3" width="5.125" style="3" bestFit="1" customWidth="1"/>
    <col min="4" max="5" width="7.625" style="3" bestFit="1" customWidth="1"/>
    <col min="6" max="6" width="8.875" style="2" bestFit="1" customWidth="1"/>
    <col min="7" max="7" width="11.25" style="2" bestFit="1" customWidth="1"/>
    <col min="8" max="10" width="10.625" style="1" customWidth="1"/>
  </cols>
  <sheetData>
    <row r="1" spans="1:11" ht="15.75">
      <c r="A1" s="13"/>
      <c r="B1" s="13"/>
      <c r="C1" s="40"/>
      <c r="E1" s="39"/>
      <c r="F1" s="39"/>
      <c r="G1" s="39"/>
      <c r="H1" s="46" t="s">
        <v>98</v>
      </c>
      <c r="I1" s="47"/>
      <c r="J1" s="47"/>
      <c r="K1" s="38"/>
    </row>
    <row r="2" spans="1:11" ht="15.75">
      <c r="A2" s="13"/>
      <c r="B2" s="13"/>
      <c r="C2" s="40"/>
      <c r="E2" s="39"/>
      <c r="F2" s="39"/>
      <c r="G2" s="39"/>
      <c r="H2" s="46" t="s">
        <v>93</v>
      </c>
      <c r="I2" s="47"/>
      <c r="J2" s="47"/>
      <c r="K2" s="38"/>
    </row>
    <row r="3" spans="1:11" ht="15.75">
      <c r="C3" s="2"/>
      <c r="E3" s="39"/>
      <c r="F3" s="39"/>
      <c r="G3" s="39"/>
      <c r="H3" s="46" t="s">
        <v>96</v>
      </c>
      <c r="I3" s="47"/>
      <c r="J3" s="47"/>
      <c r="K3" s="38"/>
    </row>
    <row r="4" spans="1:11" ht="15.75">
      <c r="A4" s="13"/>
      <c r="B4" s="13"/>
      <c r="C4" s="40"/>
      <c r="E4" s="39"/>
      <c r="F4" s="39"/>
      <c r="G4" s="39"/>
      <c r="H4" s="46" t="s">
        <v>97</v>
      </c>
      <c r="I4" s="47"/>
      <c r="J4" s="47"/>
      <c r="K4" s="38"/>
    </row>
    <row r="5" spans="1:11" ht="15.75">
      <c r="A5" s="48" t="s">
        <v>92</v>
      </c>
      <c r="B5" s="49"/>
      <c r="C5" s="49"/>
      <c r="D5" s="49"/>
      <c r="E5" s="49"/>
      <c r="F5" s="49"/>
      <c r="G5" s="49"/>
      <c r="H5" s="49"/>
      <c r="I5" s="49"/>
      <c r="J5" s="50"/>
    </row>
    <row r="6" spans="1:11" ht="14.25" customHeight="1">
      <c r="A6" s="77" t="s">
        <v>91</v>
      </c>
      <c r="B6" s="97" t="s">
        <v>90</v>
      </c>
      <c r="C6" s="91" t="s">
        <v>89</v>
      </c>
      <c r="D6" s="92"/>
      <c r="E6" s="92"/>
      <c r="F6" s="97" t="s">
        <v>88</v>
      </c>
      <c r="G6" s="97"/>
      <c r="H6" s="85" t="s">
        <v>87</v>
      </c>
      <c r="I6" s="85"/>
      <c r="J6" s="86"/>
    </row>
    <row r="7" spans="1:11" ht="15.75">
      <c r="A7" s="78"/>
      <c r="B7" s="78"/>
      <c r="C7" s="37" t="s">
        <v>77</v>
      </c>
      <c r="D7" s="36" t="s">
        <v>76</v>
      </c>
      <c r="E7" s="36" t="s">
        <v>75</v>
      </c>
      <c r="F7" s="69"/>
      <c r="G7" s="69"/>
      <c r="H7" s="85"/>
      <c r="I7" s="85"/>
      <c r="J7" s="86"/>
      <c r="K7" s="35"/>
    </row>
    <row r="8" spans="1:11" ht="9.9499999999999993" customHeight="1">
      <c r="A8" s="34" t="s">
        <v>86</v>
      </c>
      <c r="B8" s="34" t="s">
        <v>85</v>
      </c>
      <c r="C8" s="95" t="s">
        <v>84</v>
      </c>
      <c r="D8" s="96"/>
      <c r="E8" s="96"/>
      <c r="F8" s="34" t="s">
        <v>83</v>
      </c>
      <c r="G8" s="34" t="s">
        <v>82</v>
      </c>
      <c r="H8" s="87">
        <v>6</v>
      </c>
      <c r="I8" s="87"/>
      <c r="J8" s="88"/>
      <c r="K8" s="25"/>
    </row>
    <row r="9" spans="1:11" ht="15.75">
      <c r="A9" s="79" t="s">
        <v>81</v>
      </c>
      <c r="B9" s="82" t="s">
        <v>80</v>
      </c>
      <c r="C9" s="93"/>
      <c r="D9" s="94"/>
      <c r="E9" s="94"/>
      <c r="F9" s="18" t="s">
        <v>0</v>
      </c>
      <c r="G9" s="17">
        <f>SUM(F10:F16)</f>
        <v>10232</v>
      </c>
      <c r="H9" s="89"/>
      <c r="I9" s="89"/>
      <c r="J9" s="90"/>
      <c r="K9" s="33"/>
    </row>
    <row r="10" spans="1:11" ht="15.75" customHeight="1">
      <c r="A10" s="80"/>
      <c r="B10" s="83"/>
      <c r="C10" s="16">
        <v>600</v>
      </c>
      <c r="D10" s="15">
        <v>60016</v>
      </c>
      <c r="E10" s="15">
        <v>4210</v>
      </c>
      <c r="F10" s="14">
        <v>5200</v>
      </c>
      <c r="G10" s="42">
        <f>SUM(F10:F11)</f>
        <v>6200</v>
      </c>
      <c r="H10" s="54" t="s">
        <v>79</v>
      </c>
      <c r="I10" s="55"/>
      <c r="J10" s="56"/>
      <c r="K10" s="33"/>
    </row>
    <row r="11" spans="1:11" ht="15.75" customHeight="1">
      <c r="A11" s="80"/>
      <c r="B11" s="83"/>
      <c r="C11" s="16">
        <v>600</v>
      </c>
      <c r="D11" s="15">
        <v>60016</v>
      </c>
      <c r="E11" s="15">
        <v>4300</v>
      </c>
      <c r="F11" s="14">
        <v>1000</v>
      </c>
      <c r="G11" s="43"/>
      <c r="H11" s="57"/>
      <c r="I11" s="58"/>
      <c r="J11" s="59"/>
      <c r="K11" s="32"/>
    </row>
    <row r="12" spans="1:11" ht="15.75" customHeight="1">
      <c r="A12" s="80"/>
      <c r="B12" s="83"/>
      <c r="C12" s="16">
        <v>921</v>
      </c>
      <c r="D12" s="15">
        <v>92109</v>
      </c>
      <c r="E12" s="15">
        <v>4210</v>
      </c>
      <c r="F12" s="14">
        <v>1532</v>
      </c>
      <c r="G12" s="42">
        <f>SUM(F12:F14)</f>
        <v>2032</v>
      </c>
      <c r="H12" s="54" t="s">
        <v>78</v>
      </c>
      <c r="I12" s="55"/>
      <c r="J12" s="56"/>
      <c r="K12" s="31"/>
    </row>
    <row r="13" spans="1:11" ht="15.75">
      <c r="A13" s="80"/>
      <c r="B13" s="83"/>
      <c r="C13" s="16">
        <v>921</v>
      </c>
      <c r="D13" s="15">
        <v>92109</v>
      </c>
      <c r="E13" s="15">
        <v>4260</v>
      </c>
      <c r="F13" s="14">
        <v>200</v>
      </c>
      <c r="G13" s="45"/>
      <c r="H13" s="103"/>
      <c r="I13" s="104"/>
      <c r="J13" s="105"/>
      <c r="K13" s="25"/>
    </row>
    <row r="14" spans="1:11" ht="15.75">
      <c r="A14" s="80"/>
      <c r="B14" s="83"/>
      <c r="C14" s="16">
        <v>921</v>
      </c>
      <c r="D14" s="15">
        <v>92109</v>
      </c>
      <c r="E14" s="15">
        <v>4300</v>
      </c>
      <c r="F14" s="14">
        <v>300</v>
      </c>
      <c r="G14" s="43"/>
      <c r="H14" s="57"/>
      <c r="I14" s="58"/>
      <c r="J14" s="59"/>
      <c r="K14" s="25"/>
    </row>
    <row r="15" spans="1:11" ht="15.75" customHeight="1">
      <c r="A15" s="80"/>
      <c r="B15" s="83"/>
      <c r="C15" s="16">
        <v>921</v>
      </c>
      <c r="D15" s="15">
        <v>92195</v>
      </c>
      <c r="E15" s="15">
        <v>4210</v>
      </c>
      <c r="F15" s="14">
        <v>400</v>
      </c>
      <c r="G15" s="42">
        <f>SUM(F15:F16)</f>
        <v>2000</v>
      </c>
      <c r="H15" s="54" t="s">
        <v>2</v>
      </c>
      <c r="I15" s="55"/>
      <c r="J15" s="56"/>
    </row>
    <row r="16" spans="1:11" ht="15.75">
      <c r="A16" s="81"/>
      <c r="B16" s="84"/>
      <c r="C16" s="16">
        <v>921</v>
      </c>
      <c r="D16" s="15">
        <v>92195</v>
      </c>
      <c r="E16" s="15">
        <v>4300</v>
      </c>
      <c r="F16" s="14">
        <v>1600</v>
      </c>
      <c r="G16" s="43"/>
      <c r="H16" s="57"/>
      <c r="I16" s="58"/>
      <c r="J16" s="59"/>
    </row>
    <row r="17" spans="1:10" ht="15.75">
      <c r="A17" s="79" t="s">
        <v>74</v>
      </c>
      <c r="B17" s="82" t="s">
        <v>73</v>
      </c>
      <c r="C17" s="109"/>
      <c r="D17" s="110"/>
      <c r="E17" s="111"/>
      <c r="F17" s="18" t="s">
        <v>0</v>
      </c>
      <c r="G17" s="29">
        <f>SUM(F18:F22)</f>
        <v>7595</v>
      </c>
      <c r="H17" s="106"/>
      <c r="I17" s="107"/>
      <c r="J17" s="108"/>
    </row>
    <row r="18" spans="1:10" ht="15.75" customHeight="1">
      <c r="A18" s="80"/>
      <c r="B18" s="83"/>
      <c r="C18" s="27" t="s">
        <v>44</v>
      </c>
      <c r="D18" s="26" t="s">
        <v>43</v>
      </c>
      <c r="E18" s="15">
        <v>4270</v>
      </c>
      <c r="F18" s="14">
        <v>1145</v>
      </c>
      <c r="G18" s="28">
        <f>F18</f>
        <v>1145</v>
      </c>
      <c r="H18" s="63" t="s">
        <v>68</v>
      </c>
      <c r="I18" s="64"/>
      <c r="J18" s="65"/>
    </row>
    <row r="19" spans="1:10" ht="15.75" customHeight="1">
      <c r="A19" s="80"/>
      <c r="B19" s="83"/>
      <c r="C19" s="16">
        <v>900</v>
      </c>
      <c r="D19" s="15">
        <v>90004</v>
      </c>
      <c r="E19" s="15">
        <v>4210</v>
      </c>
      <c r="F19" s="14">
        <v>250</v>
      </c>
      <c r="G19" s="28">
        <f>F19</f>
        <v>250</v>
      </c>
      <c r="H19" s="63" t="s">
        <v>3</v>
      </c>
      <c r="I19" s="64"/>
      <c r="J19" s="65"/>
    </row>
    <row r="20" spans="1:10" ht="15.75" customHeight="1">
      <c r="A20" s="80"/>
      <c r="B20" s="83"/>
      <c r="C20" s="16">
        <v>921</v>
      </c>
      <c r="D20" s="15">
        <v>92195</v>
      </c>
      <c r="E20" s="15">
        <v>4300</v>
      </c>
      <c r="F20" s="14">
        <v>1000</v>
      </c>
      <c r="G20" s="28">
        <f>F20</f>
        <v>1000</v>
      </c>
      <c r="H20" s="63" t="s">
        <v>72</v>
      </c>
      <c r="I20" s="64"/>
      <c r="J20" s="65"/>
    </row>
    <row r="21" spans="1:10" ht="15.75" customHeight="1">
      <c r="A21" s="80"/>
      <c r="B21" s="83"/>
      <c r="C21" s="16">
        <v>926</v>
      </c>
      <c r="D21" s="15">
        <v>92695</v>
      </c>
      <c r="E21" s="15">
        <v>4260</v>
      </c>
      <c r="F21" s="14">
        <v>200</v>
      </c>
      <c r="G21" s="30">
        <f>F21</f>
        <v>200</v>
      </c>
      <c r="H21" s="63" t="s">
        <v>94</v>
      </c>
      <c r="I21" s="64"/>
      <c r="J21" s="65"/>
    </row>
    <row r="22" spans="1:10" ht="15.75" customHeight="1">
      <c r="A22" s="81"/>
      <c r="B22" s="84"/>
      <c r="C22" s="16">
        <v>926</v>
      </c>
      <c r="D22" s="15">
        <v>92695</v>
      </c>
      <c r="E22" s="15">
        <v>6060</v>
      </c>
      <c r="F22" s="14">
        <v>5000</v>
      </c>
      <c r="G22" s="28">
        <f>F22</f>
        <v>5000</v>
      </c>
      <c r="H22" s="63" t="s">
        <v>71</v>
      </c>
      <c r="I22" s="64"/>
      <c r="J22" s="65"/>
    </row>
    <row r="23" spans="1:10" ht="15.75">
      <c r="A23" s="79" t="s">
        <v>70</v>
      </c>
      <c r="B23" s="82" t="s">
        <v>69</v>
      </c>
      <c r="C23" s="109"/>
      <c r="D23" s="110"/>
      <c r="E23" s="111"/>
      <c r="F23" s="18" t="s">
        <v>0</v>
      </c>
      <c r="G23" s="29">
        <f>SUM(F24:F33)</f>
        <v>20019</v>
      </c>
      <c r="H23" s="106"/>
      <c r="I23" s="107"/>
      <c r="J23" s="108"/>
    </row>
    <row r="24" spans="1:10" ht="15" customHeight="1">
      <c r="A24" s="80"/>
      <c r="B24" s="83"/>
      <c r="C24" s="27" t="s">
        <v>44</v>
      </c>
      <c r="D24" s="26" t="s">
        <v>43</v>
      </c>
      <c r="E24" s="15">
        <v>4270</v>
      </c>
      <c r="F24" s="14">
        <v>500</v>
      </c>
      <c r="G24" s="28">
        <f>F24</f>
        <v>500</v>
      </c>
      <c r="H24" s="63" t="s">
        <v>68</v>
      </c>
      <c r="I24" s="64"/>
      <c r="J24" s="65"/>
    </row>
    <row r="25" spans="1:10" ht="15" customHeight="1">
      <c r="A25" s="80"/>
      <c r="B25" s="83"/>
      <c r="C25" s="16">
        <v>600</v>
      </c>
      <c r="D25" s="15">
        <v>60016</v>
      </c>
      <c r="E25" s="15">
        <v>4210</v>
      </c>
      <c r="F25" s="14">
        <v>1600</v>
      </c>
      <c r="G25" s="101">
        <f>F25+F26</f>
        <v>2800</v>
      </c>
      <c r="H25" s="54" t="s">
        <v>67</v>
      </c>
      <c r="I25" s="55"/>
      <c r="J25" s="56"/>
    </row>
    <row r="26" spans="1:10" ht="15.75">
      <c r="A26" s="80"/>
      <c r="B26" s="83"/>
      <c r="C26" s="16">
        <v>600</v>
      </c>
      <c r="D26" s="15">
        <v>60016</v>
      </c>
      <c r="E26" s="15">
        <v>4300</v>
      </c>
      <c r="F26" s="14">
        <v>1200</v>
      </c>
      <c r="G26" s="102"/>
      <c r="H26" s="57"/>
      <c r="I26" s="58"/>
      <c r="J26" s="59"/>
    </row>
    <row r="27" spans="1:10" ht="15.75" customHeight="1">
      <c r="A27" s="80"/>
      <c r="B27" s="83"/>
      <c r="C27" s="16">
        <v>754</v>
      </c>
      <c r="D27" s="15">
        <v>75412</v>
      </c>
      <c r="E27" s="15">
        <v>4210</v>
      </c>
      <c r="F27" s="14">
        <v>1000</v>
      </c>
      <c r="G27" s="28">
        <f>F27</f>
        <v>1000</v>
      </c>
      <c r="H27" s="63" t="s">
        <v>66</v>
      </c>
      <c r="I27" s="64"/>
      <c r="J27" s="65"/>
    </row>
    <row r="28" spans="1:10" ht="15.75" customHeight="1">
      <c r="A28" s="80"/>
      <c r="B28" s="83"/>
      <c r="C28" s="16">
        <v>900</v>
      </c>
      <c r="D28" s="15">
        <v>90004</v>
      </c>
      <c r="E28" s="15">
        <v>4210</v>
      </c>
      <c r="F28" s="14">
        <v>819</v>
      </c>
      <c r="G28" s="28">
        <f>F28</f>
        <v>819</v>
      </c>
      <c r="H28" s="63" t="s">
        <v>3</v>
      </c>
      <c r="I28" s="64"/>
      <c r="J28" s="65"/>
    </row>
    <row r="29" spans="1:10" ht="15.75" customHeight="1">
      <c r="A29" s="80"/>
      <c r="B29" s="83"/>
      <c r="C29" s="16">
        <v>921</v>
      </c>
      <c r="D29" s="15">
        <v>92109</v>
      </c>
      <c r="E29" s="15">
        <v>4210</v>
      </c>
      <c r="F29" s="14">
        <v>7200</v>
      </c>
      <c r="G29" s="101">
        <f>F29+F30+F31</f>
        <v>12400</v>
      </c>
      <c r="H29" s="54" t="s">
        <v>65</v>
      </c>
      <c r="I29" s="55"/>
      <c r="J29" s="56"/>
    </row>
    <row r="30" spans="1:10" ht="15.75">
      <c r="A30" s="80"/>
      <c r="B30" s="83"/>
      <c r="C30" s="16">
        <v>921</v>
      </c>
      <c r="D30" s="15">
        <v>92109</v>
      </c>
      <c r="E30" s="15">
        <v>4260</v>
      </c>
      <c r="F30" s="14">
        <v>3200</v>
      </c>
      <c r="G30" s="112"/>
      <c r="H30" s="103"/>
      <c r="I30" s="104"/>
      <c r="J30" s="105"/>
    </row>
    <row r="31" spans="1:10" ht="15.75">
      <c r="A31" s="80"/>
      <c r="B31" s="83"/>
      <c r="C31" s="16">
        <v>921</v>
      </c>
      <c r="D31" s="15">
        <v>92109</v>
      </c>
      <c r="E31" s="15">
        <v>4270</v>
      </c>
      <c r="F31" s="14">
        <v>2000</v>
      </c>
      <c r="G31" s="102"/>
      <c r="H31" s="57"/>
      <c r="I31" s="58"/>
      <c r="J31" s="59"/>
    </row>
    <row r="32" spans="1:10" ht="15.75" customHeight="1">
      <c r="A32" s="80"/>
      <c r="B32" s="83"/>
      <c r="C32" s="16">
        <v>921</v>
      </c>
      <c r="D32" s="15">
        <v>92195</v>
      </c>
      <c r="E32" s="15">
        <v>4210</v>
      </c>
      <c r="F32" s="14">
        <v>500</v>
      </c>
      <c r="G32" s="101">
        <f>F32+F33</f>
        <v>2500</v>
      </c>
      <c r="H32" s="54" t="s">
        <v>2</v>
      </c>
      <c r="I32" s="55"/>
      <c r="J32" s="56"/>
    </row>
    <row r="33" spans="1:10" ht="15.75">
      <c r="A33" s="81"/>
      <c r="B33" s="84"/>
      <c r="C33" s="16">
        <v>921</v>
      </c>
      <c r="D33" s="15">
        <v>92195</v>
      </c>
      <c r="E33" s="15">
        <v>4300</v>
      </c>
      <c r="F33" s="14">
        <v>2000</v>
      </c>
      <c r="G33" s="102"/>
      <c r="H33" s="57"/>
      <c r="I33" s="58"/>
      <c r="J33" s="59"/>
    </row>
    <row r="34" spans="1:10" ht="15.75">
      <c r="A34" s="79" t="s">
        <v>64</v>
      </c>
      <c r="B34" s="82" t="s">
        <v>63</v>
      </c>
      <c r="C34" s="98"/>
      <c r="D34" s="99"/>
      <c r="E34" s="100"/>
      <c r="F34" s="18" t="s">
        <v>0</v>
      </c>
      <c r="G34" s="17">
        <f>SUM(F35:F39)</f>
        <v>29552</v>
      </c>
      <c r="H34" s="113"/>
      <c r="I34" s="114"/>
      <c r="J34" s="115"/>
    </row>
    <row r="35" spans="1:10" ht="15.75" customHeight="1">
      <c r="A35" s="80"/>
      <c r="B35" s="83"/>
      <c r="C35" s="16">
        <v>600</v>
      </c>
      <c r="D35" s="15">
        <v>60016</v>
      </c>
      <c r="E35" s="15">
        <v>4210</v>
      </c>
      <c r="F35" s="14">
        <v>21052</v>
      </c>
      <c r="G35" s="14">
        <f>F35</f>
        <v>21052</v>
      </c>
      <c r="H35" s="63" t="s">
        <v>11</v>
      </c>
      <c r="I35" s="64"/>
      <c r="J35" s="65"/>
    </row>
    <row r="36" spans="1:10" ht="15.75" customHeight="1">
      <c r="A36" s="80"/>
      <c r="B36" s="83"/>
      <c r="C36" s="16">
        <v>921</v>
      </c>
      <c r="D36" s="15">
        <v>92109</v>
      </c>
      <c r="E36" s="15">
        <v>4210</v>
      </c>
      <c r="F36" s="14">
        <v>3000</v>
      </c>
      <c r="G36" s="42">
        <f>F36+F37</f>
        <v>6500</v>
      </c>
      <c r="H36" s="54" t="s">
        <v>16</v>
      </c>
      <c r="I36" s="55"/>
      <c r="J36" s="56"/>
    </row>
    <row r="37" spans="1:10" ht="15.75">
      <c r="A37" s="80"/>
      <c r="B37" s="83"/>
      <c r="C37" s="16">
        <v>921</v>
      </c>
      <c r="D37" s="15">
        <v>92109</v>
      </c>
      <c r="E37" s="15">
        <v>4260</v>
      </c>
      <c r="F37" s="14">
        <v>3500</v>
      </c>
      <c r="G37" s="43"/>
      <c r="H37" s="57"/>
      <c r="I37" s="58"/>
      <c r="J37" s="59"/>
    </row>
    <row r="38" spans="1:10" ht="15.75">
      <c r="A38" s="80"/>
      <c r="B38" s="83"/>
      <c r="C38" s="16">
        <v>921</v>
      </c>
      <c r="D38" s="15">
        <v>92195</v>
      </c>
      <c r="E38" s="15">
        <v>4210</v>
      </c>
      <c r="F38" s="14">
        <v>500</v>
      </c>
      <c r="G38" s="42">
        <f>F38+F39</f>
        <v>2000</v>
      </c>
      <c r="H38" s="44" t="s">
        <v>2</v>
      </c>
      <c r="I38" s="44"/>
      <c r="J38" s="44"/>
    </row>
    <row r="39" spans="1:10" ht="15.75">
      <c r="A39" s="81"/>
      <c r="B39" s="84"/>
      <c r="C39" s="16">
        <v>921</v>
      </c>
      <c r="D39" s="15">
        <v>92195</v>
      </c>
      <c r="E39" s="15">
        <v>4300</v>
      </c>
      <c r="F39" s="14">
        <v>1500</v>
      </c>
      <c r="G39" s="43"/>
      <c r="H39" s="44"/>
      <c r="I39" s="44"/>
      <c r="J39" s="44"/>
    </row>
    <row r="40" spans="1:10" ht="15.75">
      <c r="A40" s="76" t="s">
        <v>62</v>
      </c>
      <c r="B40" s="72" t="s">
        <v>61</v>
      </c>
      <c r="C40" s="69"/>
      <c r="D40" s="69"/>
      <c r="E40" s="69"/>
      <c r="F40" s="18" t="s">
        <v>0</v>
      </c>
      <c r="G40" s="17">
        <f>SUM(F41:F47)</f>
        <v>17032</v>
      </c>
      <c r="H40" s="51"/>
      <c r="I40" s="51"/>
      <c r="J40" s="51"/>
    </row>
    <row r="41" spans="1:10" ht="15.75">
      <c r="A41" s="76"/>
      <c r="B41" s="72"/>
      <c r="C41" s="16">
        <v>600</v>
      </c>
      <c r="D41" s="15">
        <v>60016</v>
      </c>
      <c r="E41" s="15">
        <v>4210</v>
      </c>
      <c r="F41" s="14">
        <v>1000</v>
      </c>
      <c r="G41" s="14">
        <f>F41</f>
        <v>1000</v>
      </c>
      <c r="H41" s="44" t="s">
        <v>20</v>
      </c>
      <c r="I41" s="44"/>
      <c r="J41" s="44"/>
    </row>
    <row r="42" spans="1:10" ht="15.75">
      <c r="A42" s="76"/>
      <c r="B42" s="72"/>
      <c r="C42" s="16">
        <v>900</v>
      </c>
      <c r="D42" s="15">
        <v>90004</v>
      </c>
      <c r="E42" s="15">
        <v>4210</v>
      </c>
      <c r="F42" s="14">
        <v>1900</v>
      </c>
      <c r="G42" s="14">
        <f>F42</f>
        <v>1900</v>
      </c>
      <c r="H42" s="44" t="s">
        <v>60</v>
      </c>
      <c r="I42" s="44"/>
      <c r="J42" s="44"/>
    </row>
    <row r="43" spans="1:10" ht="15.75">
      <c r="A43" s="76"/>
      <c r="B43" s="72"/>
      <c r="C43" s="16">
        <v>921</v>
      </c>
      <c r="D43" s="15">
        <v>92109</v>
      </c>
      <c r="E43" s="15">
        <v>4210</v>
      </c>
      <c r="F43" s="14">
        <v>8400</v>
      </c>
      <c r="G43" s="42">
        <f>SUM(F43:F45)</f>
        <v>12700</v>
      </c>
      <c r="H43" s="44" t="s">
        <v>59</v>
      </c>
      <c r="I43" s="44"/>
      <c r="J43" s="44"/>
    </row>
    <row r="44" spans="1:10" ht="15.75">
      <c r="A44" s="76"/>
      <c r="B44" s="72"/>
      <c r="C44" s="16">
        <v>921</v>
      </c>
      <c r="D44" s="15">
        <v>92109</v>
      </c>
      <c r="E44" s="15">
        <v>4260</v>
      </c>
      <c r="F44" s="14">
        <v>2200</v>
      </c>
      <c r="G44" s="45"/>
      <c r="H44" s="44"/>
      <c r="I44" s="44"/>
      <c r="J44" s="44"/>
    </row>
    <row r="45" spans="1:10" ht="15.75">
      <c r="A45" s="76"/>
      <c r="B45" s="72"/>
      <c r="C45" s="16">
        <v>921</v>
      </c>
      <c r="D45" s="15">
        <v>92109</v>
      </c>
      <c r="E45" s="15">
        <v>4270</v>
      </c>
      <c r="F45" s="14">
        <v>2100</v>
      </c>
      <c r="G45" s="43"/>
      <c r="H45" s="44"/>
      <c r="I45" s="44"/>
      <c r="J45" s="44"/>
    </row>
    <row r="46" spans="1:10" ht="15.75">
      <c r="A46" s="76"/>
      <c r="B46" s="72"/>
      <c r="C46" s="16">
        <v>921</v>
      </c>
      <c r="D46" s="15">
        <v>92195</v>
      </c>
      <c r="E46" s="15">
        <v>4210</v>
      </c>
      <c r="F46" s="14">
        <v>432</v>
      </c>
      <c r="G46" s="42">
        <f>SUM(F46:F47)</f>
        <v>1432</v>
      </c>
      <c r="H46" s="44" t="s">
        <v>2</v>
      </c>
      <c r="I46" s="44"/>
      <c r="J46" s="44"/>
    </row>
    <row r="47" spans="1:10" ht="15.75">
      <c r="A47" s="74"/>
      <c r="B47" s="74"/>
      <c r="C47" s="16">
        <v>921</v>
      </c>
      <c r="D47" s="15">
        <v>92195</v>
      </c>
      <c r="E47" s="15">
        <v>4300</v>
      </c>
      <c r="F47" s="14">
        <v>1000</v>
      </c>
      <c r="G47" s="43"/>
      <c r="H47" s="44"/>
      <c r="I47" s="44"/>
      <c r="J47" s="44"/>
    </row>
    <row r="48" spans="1:10" ht="15.75">
      <c r="A48" s="76" t="s">
        <v>58</v>
      </c>
      <c r="B48" s="72" t="s">
        <v>57</v>
      </c>
      <c r="C48" s="69"/>
      <c r="D48" s="69"/>
      <c r="E48" s="69"/>
      <c r="F48" s="18" t="s">
        <v>0</v>
      </c>
      <c r="G48" s="17">
        <f>SUM(F49:F54)</f>
        <v>11567</v>
      </c>
      <c r="H48" s="62"/>
      <c r="I48" s="62"/>
      <c r="J48" s="62"/>
    </row>
    <row r="49" spans="1:10" ht="15.75">
      <c r="A49" s="76"/>
      <c r="B49" s="72"/>
      <c r="C49" s="27" t="s">
        <v>38</v>
      </c>
      <c r="D49" s="26" t="s">
        <v>37</v>
      </c>
      <c r="E49" s="15">
        <v>4210</v>
      </c>
      <c r="F49" s="14">
        <v>4517</v>
      </c>
      <c r="G49" s="14">
        <f>F49</f>
        <v>4517</v>
      </c>
      <c r="H49" s="44" t="s">
        <v>20</v>
      </c>
      <c r="I49" s="44"/>
      <c r="J49" s="44"/>
    </row>
    <row r="50" spans="1:10" ht="15.75">
      <c r="A50" s="76"/>
      <c r="B50" s="72"/>
      <c r="C50" s="16">
        <v>900</v>
      </c>
      <c r="D50" s="15">
        <v>90004</v>
      </c>
      <c r="E50" s="15">
        <v>4210</v>
      </c>
      <c r="F50" s="14">
        <v>2500</v>
      </c>
      <c r="G50" s="14">
        <f>F50</f>
        <v>2500</v>
      </c>
      <c r="H50" s="44" t="s">
        <v>3</v>
      </c>
      <c r="I50" s="44"/>
      <c r="J50" s="44"/>
    </row>
    <row r="51" spans="1:10" ht="15.75">
      <c r="A51" s="74"/>
      <c r="B51" s="74"/>
      <c r="C51" s="16">
        <v>921</v>
      </c>
      <c r="D51" s="15">
        <v>92109</v>
      </c>
      <c r="E51" s="15">
        <v>4210</v>
      </c>
      <c r="F51" s="14">
        <v>400</v>
      </c>
      <c r="G51" s="42">
        <f>SUM(F51:F52)</f>
        <v>1000</v>
      </c>
      <c r="H51" s="44" t="s">
        <v>56</v>
      </c>
      <c r="I51" s="44"/>
      <c r="J51" s="44"/>
    </row>
    <row r="52" spans="1:10" ht="15.75">
      <c r="A52" s="74"/>
      <c r="B52" s="74"/>
      <c r="C52" s="16">
        <v>921</v>
      </c>
      <c r="D52" s="15">
        <v>92109</v>
      </c>
      <c r="E52" s="15">
        <v>4260</v>
      </c>
      <c r="F52" s="14">
        <v>600</v>
      </c>
      <c r="G52" s="43"/>
      <c r="H52" s="44"/>
      <c r="I52" s="44"/>
      <c r="J52" s="44"/>
    </row>
    <row r="53" spans="1:10" ht="15.75">
      <c r="A53" s="74"/>
      <c r="B53" s="74"/>
      <c r="C53" s="16">
        <v>921</v>
      </c>
      <c r="D53" s="15">
        <v>92195</v>
      </c>
      <c r="E53" s="15">
        <v>4210</v>
      </c>
      <c r="F53" s="14">
        <v>350</v>
      </c>
      <c r="G53" s="14">
        <f>F53</f>
        <v>350</v>
      </c>
      <c r="H53" s="44" t="s">
        <v>2</v>
      </c>
      <c r="I53" s="67"/>
      <c r="J53" s="67"/>
    </row>
    <row r="54" spans="1:10" ht="15.75">
      <c r="A54" s="74"/>
      <c r="B54" s="74"/>
      <c r="C54" s="16">
        <v>926</v>
      </c>
      <c r="D54" s="15">
        <v>92695</v>
      </c>
      <c r="E54" s="15">
        <v>4300</v>
      </c>
      <c r="F54" s="14">
        <v>3200</v>
      </c>
      <c r="G54" s="14">
        <f>F54</f>
        <v>3200</v>
      </c>
      <c r="H54" s="44" t="s">
        <v>1</v>
      </c>
      <c r="I54" s="44"/>
      <c r="J54" s="44"/>
    </row>
    <row r="55" spans="1:10" ht="15.75">
      <c r="A55" s="76" t="s">
        <v>55</v>
      </c>
      <c r="B55" s="72" t="s">
        <v>54</v>
      </c>
      <c r="C55" s="69"/>
      <c r="D55" s="69"/>
      <c r="E55" s="69"/>
      <c r="F55" s="18" t="s">
        <v>0</v>
      </c>
      <c r="G55" s="17">
        <f>SUM(F56:F61)</f>
        <v>12584</v>
      </c>
      <c r="H55" s="66"/>
      <c r="I55" s="66"/>
      <c r="J55" s="66"/>
    </row>
    <row r="56" spans="1:10" ht="15.75">
      <c r="A56" s="76"/>
      <c r="B56" s="72"/>
      <c r="C56" s="16">
        <v>600</v>
      </c>
      <c r="D56" s="15">
        <v>60016</v>
      </c>
      <c r="E56" s="15">
        <v>4210</v>
      </c>
      <c r="F56" s="14">
        <v>1000</v>
      </c>
      <c r="G56" s="14">
        <f>F56</f>
        <v>1000</v>
      </c>
      <c r="H56" s="44" t="s">
        <v>25</v>
      </c>
      <c r="I56" s="44"/>
      <c r="J56" s="44"/>
    </row>
    <row r="57" spans="1:10" ht="15.75">
      <c r="A57" s="76"/>
      <c r="B57" s="72"/>
      <c r="C57" s="16">
        <v>754</v>
      </c>
      <c r="D57" s="15">
        <v>75412</v>
      </c>
      <c r="E57" s="15">
        <v>4210</v>
      </c>
      <c r="F57" s="14">
        <v>500</v>
      </c>
      <c r="G57" s="14">
        <f>F57</f>
        <v>500</v>
      </c>
      <c r="H57" s="44" t="s">
        <v>53</v>
      </c>
      <c r="I57" s="44"/>
      <c r="J57" s="44"/>
    </row>
    <row r="58" spans="1:10" ht="15.75">
      <c r="A58" s="76"/>
      <c r="B58" s="72"/>
      <c r="C58" s="16">
        <v>921</v>
      </c>
      <c r="D58" s="15">
        <v>92109</v>
      </c>
      <c r="E58" s="15">
        <v>4210</v>
      </c>
      <c r="F58" s="14">
        <v>7400</v>
      </c>
      <c r="G58" s="42">
        <f>SUM(F58:F60)</f>
        <v>10284</v>
      </c>
      <c r="H58" s="44" t="s">
        <v>52</v>
      </c>
      <c r="I58" s="44"/>
      <c r="J58" s="44"/>
    </row>
    <row r="59" spans="1:10" ht="15.75">
      <c r="A59" s="76"/>
      <c r="B59" s="72"/>
      <c r="C59" s="16">
        <v>921</v>
      </c>
      <c r="D59" s="15">
        <v>92109</v>
      </c>
      <c r="E59" s="15">
        <v>4260</v>
      </c>
      <c r="F59" s="14">
        <v>1000</v>
      </c>
      <c r="G59" s="45"/>
      <c r="H59" s="44"/>
      <c r="I59" s="44"/>
      <c r="J59" s="44"/>
    </row>
    <row r="60" spans="1:10" ht="15.75">
      <c r="A60" s="76"/>
      <c r="B60" s="72"/>
      <c r="C60" s="16">
        <v>921</v>
      </c>
      <c r="D60" s="15">
        <v>92109</v>
      </c>
      <c r="E60" s="15">
        <v>4270</v>
      </c>
      <c r="F60" s="14">
        <v>1884</v>
      </c>
      <c r="G60" s="43"/>
      <c r="H60" s="44"/>
      <c r="I60" s="44"/>
      <c r="J60" s="44"/>
    </row>
    <row r="61" spans="1:10" ht="15.75">
      <c r="A61" s="76"/>
      <c r="B61" s="72"/>
      <c r="C61" s="16">
        <v>921</v>
      </c>
      <c r="D61" s="15">
        <v>92195</v>
      </c>
      <c r="E61" s="15">
        <v>4210</v>
      </c>
      <c r="F61" s="14">
        <v>800</v>
      </c>
      <c r="G61" s="14">
        <f>F61</f>
        <v>800</v>
      </c>
      <c r="H61" s="44" t="s">
        <v>2</v>
      </c>
      <c r="I61" s="44"/>
      <c r="J61" s="44"/>
    </row>
    <row r="62" spans="1:10" ht="15.75">
      <c r="A62" s="76" t="s">
        <v>51</v>
      </c>
      <c r="B62" s="72" t="s">
        <v>50</v>
      </c>
      <c r="C62" s="69"/>
      <c r="D62" s="69"/>
      <c r="E62" s="69"/>
      <c r="F62" s="18" t="s">
        <v>0</v>
      </c>
      <c r="G62" s="17">
        <f>SUM(F63:F67)</f>
        <v>10169</v>
      </c>
      <c r="H62" s="53"/>
      <c r="I62" s="53"/>
      <c r="J62" s="53"/>
    </row>
    <row r="63" spans="1:10" ht="15.75">
      <c r="A63" s="76"/>
      <c r="B63" s="72"/>
      <c r="C63" s="16">
        <v>921</v>
      </c>
      <c r="D63" s="15">
        <v>92109</v>
      </c>
      <c r="E63" s="15">
        <v>4210</v>
      </c>
      <c r="F63" s="14">
        <v>300</v>
      </c>
      <c r="G63" s="42">
        <f>SUM(F63:F64)</f>
        <v>800</v>
      </c>
      <c r="H63" s="44" t="s">
        <v>16</v>
      </c>
      <c r="I63" s="44"/>
      <c r="J63" s="44"/>
    </row>
    <row r="64" spans="1:10" ht="15.75">
      <c r="A64" s="76"/>
      <c r="B64" s="72"/>
      <c r="C64" s="16">
        <v>921</v>
      </c>
      <c r="D64" s="15">
        <v>92109</v>
      </c>
      <c r="E64" s="15">
        <v>4260</v>
      </c>
      <c r="F64" s="14">
        <v>500</v>
      </c>
      <c r="G64" s="43"/>
      <c r="H64" s="44"/>
      <c r="I64" s="44"/>
      <c r="J64" s="44"/>
    </row>
    <row r="65" spans="1:10" ht="15.75">
      <c r="A65" s="76"/>
      <c r="B65" s="72"/>
      <c r="C65" s="16">
        <v>921</v>
      </c>
      <c r="D65" s="15">
        <v>92195</v>
      </c>
      <c r="E65" s="15">
        <v>4210</v>
      </c>
      <c r="F65" s="14">
        <v>200</v>
      </c>
      <c r="G65" s="14">
        <f>F65</f>
        <v>200</v>
      </c>
      <c r="H65" s="44" t="s">
        <v>2</v>
      </c>
      <c r="I65" s="44"/>
      <c r="J65" s="44"/>
    </row>
    <row r="66" spans="1:10" ht="15.75">
      <c r="A66" s="76"/>
      <c r="B66" s="72"/>
      <c r="C66" s="16">
        <v>926</v>
      </c>
      <c r="D66" s="15">
        <v>92695</v>
      </c>
      <c r="E66" s="15">
        <v>4210</v>
      </c>
      <c r="F66" s="14">
        <v>6669</v>
      </c>
      <c r="G66" s="42">
        <f>SUM(F66:F67)</f>
        <v>9169</v>
      </c>
      <c r="H66" s="44" t="s">
        <v>1</v>
      </c>
      <c r="I66" s="44"/>
      <c r="J66" s="44"/>
    </row>
    <row r="67" spans="1:10" ht="15.75">
      <c r="A67" s="76"/>
      <c r="B67" s="72"/>
      <c r="C67" s="16">
        <v>926</v>
      </c>
      <c r="D67" s="15">
        <v>92695</v>
      </c>
      <c r="E67" s="15">
        <v>4300</v>
      </c>
      <c r="F67" s="14">
        <v>2500</v>
      </c>
      <c r="G67" s="43"/>
      <c r="H67" s="44"/>
      <c r="I67" s="44"/>
      <c r="J67" s="44"/>
    </row>
    <row r="68" spans="1:10" ht="15.75">
      <c r="A68" s="76" t="s">
        <v>49</v>
      </c>
      <c r="B68" s="72" t="s">
        <v>48</v>
      </c>
      <c r="C68" s="69"/>
      <c r="D68" s="69"/>
      <c r="E68" s="69"/>
      <c r="F68" s="18" t="s">
        <v>0</v>
      </c>
      <c r="G68" s="17">
        <f>SUM(F69:F74)</f>
        <v>10455</v>
      </c>
      <c r="H68" s="51"/>
      <c r="I68" s="51"/>
      <c r="J68" s="51"/>
    </row>
    <row r="69" spans="1:10" ht="15.75">
      <c r="A69" s="76"/>
      <c r="B69" s="72"/>
      <c r="C69" s="27" t="s">
        <v>44</v>
      </c>
      <c r="D69" s="26" t="s">
        <v>43</v>
      </c>
      <c r="E69" s="15">
        <v>4270</v>
      </c>
      <c r="F69" s="14">
        <v>2500</v>
      </c>
      <c r="G69" s="14">
        <f>F69</f>
        <v>2500</v>
      </c>
      <c r="H69" s="52" t="s">
        <v>47</v>
      </c>
      <c r="I69" s="52"/>
      <c r="J69" s="52"/>
    </row>
    <row r="70" spans="1:10" ht="15.75">
      <c r="A70" s="76"/>
      <c r="B70" s="72"/>
      <c r="C70" s="16">
        <v>600</v>
      </c>
      <c r="D70" s="15">
        <v>60016</v>
      </c>
      <c r="E70" s="15">
        <v>4210</v>
      </c>
      <c r="F70" s="14">
        <v>3500</v>
      </c>
      <c r="G70" s="42">
        <f>SUM(F70:F71)</f>
        <v>5955</v>
      </c>
      <c r="H70" s="44" t="s">
        <v>11</v>
      </c>
      <c r="I70" s="44"/>
      <c r="J70" s="44"/>
    </row>
    <row r="71" spans="1:10" ht="15.75">
      <c r="A71" s="76"/>
      <c r="B71" s="72"/>
      <c r="C71" s="16">
        <v>600</v>
      </c>
      <c r="D71" s="15">
        <v>60016</v>
      </c>
      <c r="E71" s="15">
        <v>4300</v>
      </c>
      <c r="F71" s="14">
        <v>2455</v>
      </c>
      <c r="G71" s="43"/>
      <c r="H71" s="67"/>
      <c r="I71" s="67"/>
      <c r="J71" s="67"/>
    </row>
    <row r="72" spans="1:10" ht="15.75">
      <c r="A72" s="76"/>
      <c r="B72" s="72"/>
      <c r="C72" s="16">
        <v>900</v>
      </c>
      <c r="D72" s="15">
        <v>90004</v>
      </c>
      <c r="E72" s="15">
        <v>4210</v>
      </c>
      <c r="F72" s="14">
        <v>500</v>
      </c>
      <c r="G72" s="14">
        <f>F72</f>
        <v>500</v>
      </c>
      <c r="H72" s="44" t="s">
        <v>3</v>
      </c>
      <c r="I72" s="44"/>
      <c r="J72" s="44"/>
    </row>
    <row r="73" spans="1:10" ht="15.75">
      <c r="A73" s="76"/>
      <c r="B73" s="72"/>
      <c r="C73" s="16">
        <v>921</v>
      </c>
      <c r="D73" s="15">
        <v>92109</v>
      </c>
      <c r="E73" s="15">
        <v>4210</v>
      </c>
      <c r="F73" s="14">
        <v>800</v>
      </c>
      <c r="G73" s="42">
        <f>SUM(F73:F74)</f>
        <v>1500</v>
      </c>
      <c r="H73" s="44" t="s">
        <v>16</v>
      </c>
      <c r="I73" s="68"/>
      <c r="J73" s="68"/>
    </row>
    <row r="74" spans="1:10" ht="15.75">
      <c r="A74" s="76"/>
      <c r="B74" s="72"/>
      <c r="C74" s="16">
        <v>921</v>
      </c>
      <c r="D74" s="15">
        <v>92109</v>
      </c>
      <c r="E74" s="15">
        <v>4260</v>
      </c>
      <c r="F74" s="14">
        <v>700</v>
      </c>
      <c r="G74" s="43"/>
      <c r="H74" s="68"/>
      <c r="I74" s="68"/>
      <c r="J74" s="68"/>
    </row>
    <row r="75" spans="1:10" ht="15.75">
      <c r="A75" s="76" t="s">
        <v>46</v>
      </c>
      <c r="B75" s="72" t="s">
        <v>45</v>
      </c>
      <c r="C75" s="69"/>
      <c r="D75" s="69"/>
      <c r="E75" s="69"/>
      <c r="F75" s="18" t="s">
        <v>0</v>
      </c>
      <c r="G75" s="17">
        <f>SUM(F76:F82)</f>
        <v>15984</v>
      </c>
      <c r="H75" s="51"/>
      <c r="I75" s="51"/>
      <c r="J75" s="51"/>
    </row>
    <row r="76" spans="1:10" ht="15.75">
      <c r="A76" s="76"/>
      <c r="B76" s="72"/>
      <c r="C76" s="27" t="s">
        <v>44</v>
      </c>
      <c r="D76" s="26" t="s">
        <v>43</v>
      </c>
      <c r="E76" s="15">
        <v>4270</v>
      </c>
      <c r="F76" s="14">
        <v>3000</v>
      </c>
      <c r="G76" s="14">
        <f>F76</f>
        <v>3000</v>
      </c>
      <c r="H76" s="44" t="s">
        <v>42</v>
      </c>
      <c r="I76" s="44"/>
      <c r="J76" s="44"/>
    </row>
    <row r="77" spans="1:10" ht="15.75">
      <c r="A77" s="76"/>
      <c r="B77" s="72"/>
      <c r="C77" s="16">
        <v>600</v>
      </c>
      <c r="D77" s="15">
        <v>60016</v>
      </c>
      <c r="E77" s="15">
        <v>4210</v>
      </c>
      <c r="F77" s="14">
        <v>3384</v>
      </c>
      <c r="G77" s="14">
        <f>F77</f>
        <v>3384</v>
      </c>
      <c r="H77" s="44" t="s">
        <v>11</v>
      </c>
      <c r="I77" s="44"/>
      <c r="J77" s="44"/>
    </row>
    <row r="78" spans="1:10" ht="15.75">
      <c r="A78" s="76"/>
      <c r="B78" s="72"/>
      <c r="C78" s="16">
        <v>900</v>
      </c>
      <c r="D78" s="15">
        <v>90004</v>
      </c>
      <c r="E78" s="15">
        <v>4210</v>
      </c>
      <c r="F78" s="14">
        <v>500</v>
      </c>
      <c r="G78" s="14">
        <f>F78</f>
        <v>500</v>
      </c>
      <c r="H78" s="44" t="s">
        <v>3</v>
      </c>
      <c r="I78" s="44"/>
      <c r="J78" s="44"/>
    </row>
    <row r="79" spans="1:10" ht="15.75">
      <c r="A79" s="76"/>
      <c r="B79" s="72"/>
      <c r="C79" s="16">
        <v>921</v>
      </c>
      <c r="D79" s="15">
        <v>92109</v>
      </c>
      <c r="E79" s="15">
        <v>4210</v>
      </c>
      <c r="F79" s="14">
        <v>5000</v>
      </c>
      <c r="G79" s="42">
        <f>SUM(F79:F81)</f>
        <v>8000</v>
      </c>
      <c r="H79" s="44" t="s">
        <v>41</v>
      </c>
      <c r="I79" s="44"/>
      <c r="J79" s="44"/>
    </row>
    <row r="80" spans="1:10" ht="15.75">
      <c r="A80" s="76"/>
      <c r="B80" s="72"/>
      <c r="C80" s="16">
        <v>921</v>
      </c>
      <c r="D80" s="15">
        <v>92109</v>
      </c>
      <c r="E80" s="15">
        <v>4260</v>
      </c>
      <c r="F80" s="14">
        <v>1000</v>
      </c>
      <c r="G80" s="45"/>
      <c r="H80" s="44"/>
      <c r="I80" s="44"/>
      <c r="J80" s="44"/>
    </row>
    <row r="81" spans="1:10" ht="15.75">
      <c r="A81" s="74"/>
      <c r="B81" s="74"/>
      <c r="C81" s="16">
        <v>921</v>
      </c>
      <c r="D81" s="15">
        <v>92109</v>
      </c>
      <c r="E81" s="15">
        <v>4270</v>
      </c>
      <c r="F81" s="14">
        <v>2000</v>
      </c>
      <c r="G81" s="43"/>
      <c r="H81" s="44"/>
      <c r="I81" s="44"/>
      <c r="J81" s="44"/>
    </row>
    <row r="82" spans="1:10" ht="15.75">
      <c r="A82" s="73"/>
      <c r="B82" s="73"/>
      <c r="C82" s="16">
        <v>921</v>
      </c>
      <c r="D82" s="15">
        <v>92195</v>
      </c>
      <c r="E82" s="15">
        <v>4300</v>
      </c>
      <c r="F82" s="14">
        <v>1100</v>
      </c>
      <c r="G82" s="14">
        <f>F82</f>
        <v>1100</v>
      </c>
      <c r="H82" s="44" t="s">
        <v>2</v>
      </c>
      <c r="I82" s="67"/>
      <c r="J82" s="67"/>
    </row>
    <row r="83" spans="1:10" ht="15.75">
      <c r="A83" s="76" t="s">
        <v>40</v>
      </c>
      <c r="B83" s="72" t="s">
        <v>39</v>
      </c>
      <c r="C83" s="69"/>
      <c r="D83" s="69"/>
      <c r="E83" s="69"/>
      <c r="F83" s="18" t="s">
        <v>0</v>
      </c>
      <c r="G83" s="17">
        <f>SUM(F84:F92)</f>
        <v>13442</v>
      </c>
      <c r="H83" s="51"/>
      <c r="I83" s="51"/>
      <c r="J83" s="51"/>
    </row>
    <row r="84" spans="1:10" ht="15.75">
      <c r="A84" s="76"/>
      <c r="B84" s="72"/>
      <c r="C84" s="27" t="s">
        <v>38</v>
      </c>
      <c r="D84" s="26" t="s">
        <v>37</v>
      </c>
      <c r="E84" s="15">
        <v>4210</v>
      </c>
      <c r="F84" s="14">
        <v>500</v>
      </c>
      <c r="G84" s="42">
        <f>SUM(F84:F85)</f>
        <v>1000</v>
      </c>
      <c r="H84" s="44" t="s">
        <v>25</v>
      </c>
      <c r="I84" s="44"/>
      <c r="J84" s="44"/>
    </row>
    <row r="85" spans="1:10" ht="15.75">
      <c r="A85" s="76"/>
      <c r="B85" s="72"/>
      <c r="C85" s="27" t="s">
        <v>38</v>
      </c>
      <c r="D85" s="26" t="s">
        <v>37</v>
      </c>
      <c r="E85" s="15">
        <v>4300</v>
      </c>
      <c r="F85" s="14">
        <v>500</v>
      </c>
      <c r="G85" s="43"/>
      <c r="H85" s="44"/>
      <c r="I85" s="44"/>
      <c r="J85" s="44"/>
    </row>
    <row r="86" spans="1:10" ht="15.75">
      <c r="A86" s="76"/>
      <c r="B86" s="72"/>
      <c r="C86" s="27" t="s">
        <v>36</v>
      </c>
      <c r="D86" s="26" t="s">
        <v>35</v>
      </c>
      <c r="E86" s="15">
        <v>4210</v>
      </c>
      <c r="F86" s="14">
        <v>1100</v>
      </c>
      <c r="G86" s="14">
        <f>F86</f>
        <v>1100</v>
      </c>
      <c r="H86" s="44" t="s">
        <v>34</v>
      </c>
      <c r="I86" s="44"/>
      <c r="J86" s="44"/>
    </row>
    <row r="87" spans="1:10" ht="15.75">
      <c r="A87" s="76"/>
      <c r="B87" s="72"/>
      <c r="C87" s="27" t="s">
        <v>33</v>
      </c>
      <c r="D87" s="26" t="s">
        <v>32</v>
      </c>
      <c r="E87" s="15">
        <v>4210</v>
      </c>
      <c r="F87" s="14">
        <v>1500</v>
      </c>
      <c r="G87" s="42">
        <f>SUM(F87:F88)</f>
        <v>2000</v>
      </c>
      <c r="H87" s="44" t="s">
        <v>16</v>
      </c>
      <c r="I87" s="44"/>
      <c r="J87" s="44"/>
    </row>
    <row r="88" spans="1:10" ht="15.75">
      <c r="A88" s="76"/>
      <c r="B88" s="72"/>
      <c r="C88" s="16">
        <v>921</v>
      </c>
      <c r="D88" s="15">
        <v>92109</v>
      </c>
      <c r="E88" s="15">
        <v>4260</v>
      </c>
      <c r="F88" s="14">
        <v>500</v>
      </c>
      <c r="G88" s="43"/>
      <c r="H88" s="44"/>
      <c r="I88" s="44"/>
      <c r="J88" s="44"/>
    </row>
    <row r="89" spans="1:10" ht="15.75">
      <c r="A89" s="73"/>
      <c r="B89" s="73"/>
      <c r="C89" s="16">
        <v>921</v>
      </c>
      <c r="D89" s="15">
        <v>92195</v>
      </c>
      <c r="E89" s="15">
        <v>4210</v>
      </c>
      <c r="F89" s="14">
        <v>500</v>
      </c>
      <c r="G89" s="42">
        <f>SUM(F89:F90)</f>
        <v>1000</v>
      </c>
      <c r="H89" s="44" t="s">
        <v>2</v>
      </c>
      <c r="I89" s="67"/>
      <c r="J89" s="67"/>
    </row>
    <row r="90" spans="1:10" ht="15.75">
      <c r="A90" s="73"/>
      <c r="B90" s="73"/>
      <c r="C90" s="16">
        <v>921</v>
      </c>
      <c r="D90" s="15">
        <v>92195</v>
      </c>
      <c r="E90" s="15">
        <v>4300</v>
      </c>
      <c r="F90" s="14">
        <v>500</v>
      </c>
      <c r="G90" s="43"/>
      <c r="H90" s="67"/>
      <c r="I90" s="67"/>
      <c r="J90" s="67"/>
    </row>
    <row r="91" spans="1:10" ht="15.75">
      <c r="A91" s="73"/>
      <c r="B91" s="73"/>
      <c r="C91" s="16">
        <v>926</v>
      </c>
      <c r="D91" s="15">
        <v>92695</v>
      </c>
      <c r="E91" s="15">
        <v>4210</v>
      </c>
      <c r="F91" s="14">
        <v>2900</v>
      </c>
      <c r="G91" s="42">
        <f>SUM(F91:F92)</f>
        <v>8342</v>
      </c>
      <c r="H91" s="44" t="s">
        <v>31</v>
      </c>
      <c r="I91" s="67"/>
      <c r="J91" s="67"/>
    </row>
    <row r="92" spans="1:10" ht="15.75">
      <c r="A92" s="73"/>
      <c r="B92" s="73"/>
      <c r="C92" s="16">
        <v>926</v>
      </c>
      <c r="D92" s="15">
        <v>92695</v>
      </c>
      <c r="E92" s="15">
        <v>4300</v>
      </c>
      <c r="F92" s="14">
        <v>5442</v>
      </c>
      <c r="G92" s="43"/>
      <c r="H92" s="67"/>
      <c r="I92" s="67"/>
      <c r="J92" s="67"/>
    </row>
    <row r="93" spans="1:10" ht="15.75">
      <c r="A93" s="76" t="s">
        <v>30</v>
      </c>
      <c r="B93" s="72" t="s">
        <v>29</v>
      </c>
      <c r="C93" s="69"/>
      <c r="D93" s="69"/>
      <c r="E93" s="69"/>
      <c r="F93" s="18" t="s">
        <v>0</v>
      </c>
      <c r="G93" s="17">
        <f>SUM(F94:F100)</f>
        <v>15888</v>
      </c>
      <c r="H93" s="66"/>
      <c r="I93" s="66"/>
      <c r="J93" s="66"/>
    </row>
    <row r="94" spans="1:10" ht="15.75">
      <c r="A94" s="76"/>
      <c r="B94" s="72"/>
      <c r="C94" s="16">
        <v>600</v>
      </c>
      <c r="D94" s="15">
        <v>60016</v>
      </c>
      <c r="E94" s="15">
        <v>4210</v>
      </c>
      <c r="F94" s="14">
        <v>3288</v>
      </c>
      <c r="G94" s="42">
        <f>SUM(F94:F95)</f>
        <v>13288</v>
      </c>
      <c r="H94" s="44" t="s">
        <v>11</v>
      </c>
      <c r="I94" s="44"/>
      <c r="J94" s="44"/>
    </row>
    <row r="95" spans="1:10" ht="15.75">
      <c r="A95" s="76"/>
      <c r="B95" s="72"/>
      <c r="C95" s="16">
        <v>600</v>
      </c>
      <c r="D95" s="15">
        <v>60016</v>
      </c>
      <c r="E95" s="15">
        <v>4270</v>
      </c>
      <c r="F95" s="14">
        <v>10000</v>
      </c>
      <c r="G95" s="43"/>
      <c r="H95" s="44"/>
      <c r="I95" s="44"/>
      <c r="J95" s="44"/>
    </row>
    <row r="96" spans="1:10" ht="15.75">
      <c r="A96" s="75"/>
      <c r="B96" s="75"/>
      <c r="C96" s="16">
        <v>900</v>
      </c>
      <c r="D96" s="15">
        <v>90004</v>
      </c>
      <c r="E96" s="15">
        <v>4210</v>
      </c>
      <c r="F96" s="14">
        <v>100</v>
      </c>
      <c r="G96" s="14">
        <f>F96</f>
        <v>100</v>
      </c>
      <c r="H96" s="44" t="s">
        <v>3</v>
      </c>
      <c r="I96" s="44"/>
      <c r="J96" s="44"/>
    </row>
    <row r="97" spans="1:10" ht="15.75">
      <c r="A97" s="75"/>
      <c r="B97" s="75"/>
      <c r="C97" s="16">
        <v>921</v>
      </c>
      <c r="D97" s="15">
        <v>92109</v>
      </c>
      <c r="E97" s="15">
        <v>4210</v>
      </c>
      <c r="F97" s="14">
        <v>500</v>
      </c>
      <c r="G97" s="42">
        <f>SUM(F97:F98)</f>
        <v>1500</v>
      </c>
      <c r="H97" s="44" t="s">
        <v>28</v>
      </c>
      <c r="I97" s="44"/>
      <c r="J97" s="44"/>
    </row>
    <row r="98" spans="1:10" ht="15.75">
      <c r="A98" s="75"/>
      <c r="B98" s="75"/>
      <c r="C98" s="16">
        <v>921</v>
      </c>
      <c r="D98" s="15">
        <v>92109</v>
      </c>
      <c r="E98" s="15">
        <v>4260</v>
      </c>
      <c r="F98" s="14">
        <v>1000</v>
      </c>
      <c r="G98" s="43"/>
      <c r="H98" s="44"/>
      <c r="I98" s="44"/>
      <c r="J98" s="44"/>
    </row>
    <row r="99" spans="1:10" ht="15.75">
      <c r="A99" s="75"/>
      <c r="B99" s="75"/>
      <c r="C99" s="16">
        <v>921</v>
      </c>
      <c r="D99" s="15">
        <v>92195</v>
      </c>
      <c r="E99" s="15">
        <v>4210</v>
      </c>
      <c r="F99" s="14">
        <v>400</v>
      </c>
      <c r="G99" s="42">
        <f>SUM(F99:F100)</f>
        <v>1000</v>
      </c>
      <c r="H99" s="44" t="s">
        <v>2</v>
      </c>
      <c r="I99" s="44"/>
      <c r="J99" s="44"/>
    </row>
    <row r="100" spans="1:10" ht="15.75">
      <c r="A100" s="75"/>
      <c r="B100" s="75"/>
      <c r="C100" s="16">
        <v>921</v>
      </c>
      <c r="D100" s="15">
        <v>92195</v>
      </c>
      <c r="E100" s="15">
        <v>4300</v>
      </c>
      <c r="F100" s="14">
        <v>600</v>
      </c>
      <c r="G100" s="43"/>
      <c r="H100" s="44"/>
      <c r="I100" s="44"/>
      <c r="J100" s="44"/>
    </row>
    <row r="101" spans="1:10" ht="15.75">
      <c r="A101" s="25"/>
      <c r="B101" s="25"/>
      <c r="C101" s="24"/>
      <c r="D101" s="23"/>
      <c r="E101" s="23"/>
      <c r="F101" s="22"/>
      <c r="G101" s="22"/>
      <c r="H101" s="21"/>
      <c r="I101" s="21"/>
      <c r="J101" s="21"/>
    </row>
    <row r="102" spans="1:10" ht="15.75">
      <c r="A102" s="25"/>
      <c r="B102" s="25"/>
      <c r="C102" s="24"/>
      <c r="D102" s="23"/>
      <c r="E102" s="23"/>
      <c r="F102" s="22"/>
      <c r="G102" s="22"/>
      <c r="H102" s="21"/>
      <c r="I102" s="21"/>
      <c r="J102" s="21"/>
    </row>
    <row r="103" spans="1:10" ht="15.75">
      <c r="A103" s="25"/>
      <c r="B103" s="25"/>
      <c r="C103" s="24"/>
      <c r="D103" s="23"/>
      <c r="E103" s="23"/>
      <c r="F103" s="22"/>
      <c r="G103" s="22"/>
      <c r="H103" s="21"/>
      <c r="I103" s="21"/>
      <c r="J103" s="21"/>
    </row>
    <row r="104" spans="1:10" ht="15.75">
      <c r="A104" s="25"/>
      <c r="B104" s="25"/>
      <c r="C104" s="24"/>
      <c r="D104" s="23"/>
      <c r="E104" s="23"/>
      <c r="F104" s="22"/>
      <c r="G104" s="22"/>
      <c r="H104" s="21"/>
      <c r="I104" s="21"/>
      <c r="J104" s="21"/>
    </row>
    <row r="105" spans="1:10" ht="15.75">
      <c r="A105" s="25"/>
      <c r="B105" s="25"/>
      <c r="C105" s="24"/>
      <c r="D105" s="23"/>
      <c r="E105" s="23"/>
      <c r="F105" s="22"/>
      <c r="G105" s="22"/>
      <c r="H105" s="21"/>
      <c r="I105" s="21"/>
      <c r="J105" s="21"/>
    </row>
    <row r="106" spans="1:10" ht="15.75">
      <c r="A106" s="25"/>
      <c r="B106" s="25"/>
      <c r="C106" s="24"/>
      <c r="D106" s="23"/>
      <c r="E106" s="23"/>
      <c r="F106" s="22"/>
      <c r="G106" s="22"/>
      <c r="H106" s="21"/>
      <c r="I106" s="21"/>
      <c r="J106" s="21"/>
    </row>
    <row r="107" spans="1:10" ht="15.75">
      <c r="A107" s="25"/>
      <c r="B107" s="25"/>
      <c r="C107" s="24"/>
      <c r="D107" s="23"/>
      <c r="E107" s="23"/>
      <c r="F107" s="22"/>
      <c r="G107" s="22"/>
      <c r="H107" s="21"/>
      <c r="I107" s="21"/>
      <c r="J107" s="21"/>
    </row>
    <row r="108" spans="1:10" ht="15.75">
      <c r="A108" s="25"/>
      <c r="B108" s="25"/>
      <c r="C108" s="24"/>
      <c r="D108" s="23"/>
      <c r="E108" s="23"/>
      <c r="F108" s="22"/>
      <c r="G108" s="22"/>
      <c r="H108" s="21"/>
      <c r="I108" s="21"/>
      <c r="J108" s="21"/>
    </row>
    <row r="109" spans="1:10" ht="15.75">
      <c r="A109" s="76" t="s">
        <v>27</v>
      </c>
      <c r="B109" s="72" t="s">
        <v>26</v>
      </c>
      <c r="C109" s="69"/>
      <c r="D109" s="69"/>
      <c r="E109" s="69"/>
      <c r="F109" s="18" t="s">
        <v>0</v>
      </c>
      <c r="G109" s="17">
        <f>SUM(F110:F118)</f>
        <v>17986</v>
      </c>
      <c r="H109" s="53"/>
      <c r="I109" s="53"/>
      <c r="J109" s="53"/>
    </row>
    <row r="110" spans="1:10" ht="15.75">
      <c r="A110" s="76"/>
      <c r="B110" s="72"/>
      <c r="C110" s="16">
        <v>600</v>
      </c>
      <c r="D110" s="15">
        <v>60016</v>
      </c>
      <c r="E110" s="15">
        <v>4210</v>
      </c>
      <c r="F110" s="14">
        <v>2100</v>
      </c>
      <c r="G110" s="42">
        <f>SUM(F110:F111)</f>
        <v>4286</v>
      </c>
      <c r="H110" s="44" t="s">
        <v>25</v>
      </c>
      <c r="I110" s="44"/>
      <c r="J110" s="44"/>
    </row>
    <row r="111" spans="1:10" ht="15.75">
      <c r="A111" s="76"/>
      <c r="B111" s="72"/>
      <c r="C111" s="16">
        <v>600</v>
      </c>
      <c r="D111" s="15">
        <v>60016</v>
      </c>
      <c r="E111" s="15">
        <v>4300</v>
      </c>
      <c r="F111" s="14">
        <v>2186</v>
      </c>
      <c r="G111" s="43"/>
      <c r="H111" s="44"/>
      <c r="I111" s="44"/>
      <c r="J111" s="44"/>
    </row>
    <row r="112" spans="1:10" ht="15.75">
      <c r="A112" s="76"/>
      <c r="B112" s="72"/>
      <c r="C112" s="16">
        <v>754</v>
      </c>
      <c r="D112" s="15">
        <v>75412</v>
      </c>
      <c r="E112" s="15">
        <v>4210</v>
      </c>
      <c r="F112" s="14">
        <v>3000</v>
      </c>
      <c r="G112" s="14">
        <f>F112</f>
        <v>3000</v>
      </c>
      <c r="H112" s="44" t="s">
        <v>24</v>
      </c>
      <c r="I112" s="44"/>
      <c r="J112" s="44"/>
    </row>
    <row r="113" spans="1:10" ht="15.75">
      <c r="A113" s="76"/>
      <c r="B113" s="72"/>
      <c r="C113" s="16">
        <v>900</v>
      </c>
      <c r="D113" s="15">
        <v>90004</v>
      </c>
      <c r="E113" s="15">
        <v>4210</v>
      </c>
      <c r="F113" s="14">
        <v>1200</v>
      </c>
      <c r="G113" s="14">
        <f>F113</f>
        <v>1200</v>
      </c>
      <c r="H113" s="44" t="s">
        <v>3</v>
      </c>
      <c r="I113" s="44"/>
      <c r="J113" s="44"/>
    </row>
    <row r="114" spans="1:10" ht="15.75">
      <c r="A114" s="74"/>
      <c r="B114" s="74"/>
      <c r="C114" s="16">
        <v>921</v>
      </c>
      <c r="D114" s="15">
        <v>92109</v>
      </c>
      <c r="E114" s="15">
        <v>4210</v>
      </c>
      <c r="F114" s="14">
        <v>3000</v>
      </c>
      <c r="G114" s="42">
        <f>SUM(F114:F116)</f>
        <v>6000</v>
      </c>
      <c r="H114" s="44" t="s">
        <v>23</v>
      </c>
      <c r="I114" s="44"/>
      <c r="J114" s="44"/>
    </row>
    <row r="115" spans="1:10" ht="15.75">
      <c r="A115" s="74"/>
      <c r="B115" s="74"/>
      <c r="C115" s="16">
        <v>921</v>
      </c>
      <c r="D115" s="15">
        <v>92109</v>
      </c>
      <c r="E115" s="15">
        <v>4260</v>
      </c>
      <c r="F115" s="14">
        <v>2000</v>
      </c>
      <c r="G115" s="45"/>
      <c r="H115" s="44"/>
      <c r="I115" s="44"/>
      <c r="J115" s="44"/>
    </row>
    <row r="116" spans="1:10" ht="15.75">
      <c r="A116" s="74"/>
      <c r="B116" s="74"/>
      <c r="C116" s="16">
        <v>921</v>
      </c>
      <c r="D116" s="15">
        <v>92109</v>
      </c>
      <c r="E116" s="15">
        <v>4300</v>
      </c>
      <c r="F116" s="14">
        <v>1000</v>
      </c>
      <c r="G116" s="43"/>
      <c r="H116" s="44"/>
      <c r="I116" s="44"/>
      <c r="J116" s="44"/>
    </row>
    <row r="117" spans="1:10" ht="15.75">
      <c r="A117" s="74"/>
      <c r="B117" s="74"/>
      <c r="C117" s="16">
        <v>921</v>
      </c>
      <c r="D117" s="15">
        <v>92195</v>
      </c>
      <c r="E117" s="15">
        <v>4210</v>
      </c>
      <c r="F117" s="14">
        <v>500</v>
      </c>
      <c r="G117" s="42">
        <f>SUM(F117:F118)</f>
        <v>3500</v>
      </c>
      <c r="H117" s="44" t="s">
        <v>2</v>
      </c>
      <c r="I117" s="44"/>
      <c r="J117" s="44"/>
    </row>
    <row r="118" spans="1:10" ht="15.75">
      <c r="A118" s="74"/>
      <c r="B118" s="74"/>
      <c r="C118" s="16">
        <v>921</v>
      </c>
      <c r="D118" s="15">
        <v>92195</v>
      </c>
      <c r="E118" s="15">
        <v>4300</v>
      </c>
      <c r="F118" s="14">
        <v>3000</v>
      </c>
      <c r="G118" s="43"/>
      <c r="H118" s="44"/>
      <c r="I118" s="44"/>
      <c r="J118" s="44"/>
    </row>
    <row r="119" spans="1:10" ht="15.75">
      <c r="A119" s="76" t="s">
        <v>22</v>
      </c>
      <c r="B119" s="72" t="s">
        <v>21</v>
      </c>
      <c r="C119" s="69"/>
      <c r="D119" s="69"/>
      <c r="E119" s="69"/>
      <c r="F119" s="18" t="s">
        <v>0</v>
      </c>
      <c r="G119" s="17">
        <f>SUM(F120:F125)</f>
        <v>13346</v>
      </c>
      <c r="H119" s="62"/>
      <c r="I119" s="62"/>
      <c r="J119" s="62"/>
    </row>
    <row r="120" spans="1:10" ht="15.75">
      <c r="A120" s="76"/>
      <c r="B120" s="72"/>
      <c r="C120" s="16">
        <v>600</v>
      </c>
      <c r="D120" s="15">
        <v>60016</v>
      </c>
      <c r="E120" s="15">
        <v>4210</v>
      </c>
      <c r="F120" s="14">
        <v>4000</v>
      </c>
      <c r="G120" s="42">
        <f>SUM(F120:F121)</f>
        <v>5500</v>
      </c>
      <c r="H120" s="44" t="s">
        <v>20</v>
      </c>
      <c r="I120" s="44"/>
      <c r="J120" s="44"/>
    </row>
    <row r="121" spans="1:10" ht="15.75">
      <c r="A121" s="76"/>
      <c r="B121" s="72"/>
      <c r="C121" s="16">
        <v>600</v>
      </c>
      <c r="D121" s="15">
        <v>60016</v>
      </c>
      <c r="E121" s="15">
        <v>4300</v>
      </c>
      <c r="F121" s="14">
        <v>1500</v>
      </c>
      <c r="G121" s="43"/>
      <c r="H121" s="44"/>
      <c r="I121" s="44"/>
      <c r="J121" s="44"/>
    </row>
    <row r="122" spans="1:10" ht="15.75">
      <c r="A122" s="76"/>
      <c r="B122" s="72"/>
      <c r="C122" s="16">
        <v>921</v>
      </c>
      <c r="D122" s="15">
        <v>92195</v>
      </c>
      <c r="E122" s="15">
        <v>4210</v>
      </c>
      <c r="F122" s="14">
        <v>500</v>
      </c>
      <c r="G122" s="42">
        <f>SUM(F122:F123)</f>
        <v>2000</v>
      </c>
      <c r="H122" s="44" t="s">
        <v>2</v>
      </c>
      <c r="I122" s="44"/>
      <c r="J122" s="44"/>
    </row>
    <row r="123" spans="1:10" ht="15.75">
      <c r="A123" s="76"/>
      <c r="B123" s="72"/>
      <c r="C123" s="16">
        <v>921</v>
      </c>
      <c r="D123" s="15">
        <v>92195</v>
      </c>
      <c r="E123" s="15">
        <v>4300</v>
      </c>
      <c r="F123" s="14">
        <v>1500</v>
      </c>
      <c r="G123" s="43"/>
      <c r="H123" s="44"/>
      <c r="I123" s="44"/>
      <c r="J123" s="44"/>
    </row>
    <row r="124" spans="1:10" ht="15.75">
      <c r="A124" s="73"/>
      <c r="B124" s="73"/>
      <c r="C124" s="16">
        <v>926</v>
      </c>
      <c r="D124" s="15">
        <v>92695</v>
      </c>
      <c r="E124" s="15">
        <v>4210</v>
      </c>
      <c r="F124" s="14">
        <v>3000</v>
      </c>
      <c r="G124" s="42">
        <f>SUM(F124:F125)</f>
        <v>5846</v>
      </c>
      <c r="H124" s="44" t="s">
        <v>19</v>
      </c>
      <c r="I124" s="67"/>
      <c r="J124" s="67"/>
    </row>
    <row r="125" spans="1:10" ht="15.75">
      <c r="A125" s="73"/>
      <c r="B125" s="73"/>
      <c r="C125" s="16">
        <v>926</v>
      </c>
      <c r="D125" s="15">
        <v>92695</v>
      </c>
      <c r="E125" s="15">
        <v>4300</v>
      </c>
      <c r="F125" s="14">
        <v>2846</v>
      </c>
      <c r="G125" s="43"/>
      <c r="H125" s="67"/>
      <c r="I125" s="67"/>
      <c r="J125" s="67"/>
    </row>
    <row r="126" spans="1:10" ht="15.75">
      <c r="A126" s="76" t="s">
        <v>18</v>
      </c>
      <c r="B126" s="72" t="s">
        <v>17</v>
      </c>
      <c r="C126" s="69"/>
      <c r="D126" s="69"/>
      <c r="E126" s="69"/>
      <c r="F126" s="18" t="s">
        <v>0</v>
      </c>
      <c r="G126" s="17">
        <f>SUM(F127:F131)</f>
        <v>31776</v>
      </c>
      <c r="H126" s="62"/>
      <c r="I126" s="62"/>
      <c r="J126" s="62"/>
    </row>
    <row r="127" spans="1:10" ht="15.75">
      <c r="A127" s="76"/>
      <c r="B127" s="72"/>
      <c r="C127" s="16">
        <v>900</v>
      </c>
      <c r="D127" s="15">
        <v>90004</v>
      </c>
      <c r="E127" s="15">
        <v>4210</v>
      </c>
      <c r="F127" s="14">
        <v>300</v>
      </c>
      <c r="G127" s="14">
        <f>F127</f>
        <v>300</v>
      </c>
      <c r="H127" s="44" t="s">
        <v>3</v>
      </c>
      <c r="I127" s="44"/>
      <c r="J127" s="44"/>
    </row>
    <row r="128" spans="1:10" ht="15.75">
      <c r="A128" s="76"/>
      <c r="B128" s="72"/>
      <c r="C128" s="16">
        <v>921</v>
      </c>
      <c r="D128" s="15">
        <v>92109</v>
      </c>
      <c r="E128" s="15">
        <v>4260</v>
      </c>
      <c r="F128" s="14">
        <v>3000</v>
      </c>
      <c r="G128" s="14">
        <f>F128</f>
        <v>3000</v>
      </c>
      <c r="H128" s="44" t="s">
        <v>16</v>
      </c>
      <c r="I128" s="44"/>
      <c r="J128" s="44"/>
    </row>
    <row r="129" spans="1:10" ht="15.75">
      <c r="A129" s="76"/>
      <c r="B129" s="72"/>
      <c r="C129" s="16">
        <v>921</v>
      </c>
      <c r="D129" s="15">
        <v>92109</v>
      </c>
      <c r="E129" s="15">
        <v>6050</v>
      </c>
      <c r="F129" s="14">
        <v>24476</v>
      </c>
      <c r="G129" s="14">
        <f>F129</f>
        <v>24476</v>
      </c>
      <c r="H129" s="44" t="s">
        <v>15</v>
      </c>
      <c r="I129" s="44"/>
      <c r="J129" s="44"/>
    </row>
    <row r="130" spans="1:10" ht="15.75">
      <c r="A130" s="76"/>
      <c r="B130" s="72"/>
      <c r="C130" s="16">
        <v>921</v>
      </c>
      <c r="D130" s="15">
        <v>92195</v>
      </c>
      <c r="E130" s="15">
        <v>4210</v>
      </c>
      <c r="F130" s="14">
        <v>800</v>
      </c>
      <c r="G130" s="42">
        <f>SUM(F130:F131)</f>
        <v>4000</v>
      </c>
      <c r="H130" s="44" t="s">
        <v>14</v>
      </c>
      <c r="I130" s="44"/>
      <c r="J130" s="44"/>
    </row>
    <row r="131" spans="1:10" ht="15.75">
      <c r="A131" s="76"/>
      <c r="B131" s="72"/>
      <c r="C131" s="16">
        <v>921</v>
      </c>
      <c r="D131" s="15">
        <v>92195</v>
      </c>
      <c r="E131" s="15">
        <v>4300</v>
      </c>
      <c r="F131" s="14">
        <v>3200</v>
      </c>
      <c r="G131" s="43"/>
      <c r="H131" s="44"/>
      <c r="I131" s="44"/>
      <c r="J131" s="44"/>
    </row>
    <row r="132" spans="1:10" ht="15.75">
      <c r="A132" s="76" t="s">
        <v>13</v>
      </c>
      <c r="B132" s="72" t="s">
        <v>12</v>
      </c>
      <c r="C132" s="69"/>
      <c r="D132" s="69"/>
      <c r="E132" s="69"/>
      <c r="F132" s="18" t="s">
        <v>0</v>
      </c>
      <c r="G132" s="17">
        <f>SUM(F133:F135)</f>
        <v>10010</v>
      </c>
      <c r="H132" s="62"/>
      <c r="I132" s="62"/>
      <c r="J132" s="62"/>
    </row>
    <row r="133" spans="1:10" ht="15.75">
      <c r="A133" s="76"/>
      <c r="B133" s="72"/>
      <c r="C133" s="15">
        <v>600</v>
      </c>
      <c r="D133" s="15">
        <v>60016</v>
      </c>
      <c r="E133" s="15">
        <v>4210</v>
      </c>
      <c r="F133" s="20">
        <v>5710</v>
      </c>
      <c r="G133" s="60">
        <f>SUM(F133:F134)</f>
        <v>9710</v>
      </c>
      <c r="H133" s="44" t="s">
        <v>11</v>
      </c>
      <c r="I133" s="44"/>
      <c r="J133" s="44"/>
    </row>
    <row r="134" spans="1:10" ht="15.75">
      <c r="A134" s="76"/>
      <c r="B134" s="72"/>
      <c r="C134" s="15">
        <v>600</v>
      </c>
      <c r="D134" s="15">
        <v>60016</v>
      </c>
      <c r="E134" s="15">
        <v>4300</v>
      </c>
      <c r="F134" s="20">
        <v>4000</v>
      </c>
      <c r="G134" s="61"/>
      <c r="H134" s="44"/>
      <c r="I134" s="44"/>
      <c r="J134" s="44"/>
    </row>
    <row r="135" spans="1:10" ht="15.75">
      <c r="A135" s="76"/>
      <c r="B135" s="72"/>
      <c r="C135" s="15">
        <v>921</v>
      </c>
      <c r="D135" s="15">
        <v>92195</v>
      </c>
      <c r="E135" s="15">
        <v>4210</v>
      </c>
      <c r="F135" s="20">
        <v>300</v>
      </c>
      <c r="G135" s="19">
        <f>F135</f>
        <v>300</v>
      </c>
      <c r="H135" s="44" t="s">
        <v>2</v>
      </c>
      <c r="I135" s="44"/>
      <c r="J135" s="44"/>
    </row>
    <row r="136" spans="1:10" ht="15.75">
      <c r="A136" s="76" t="s">
        <v>10</v>
      </c>
      <c r="B136" s="72" t="s">
        <v>9</v>
      </c>
      <c r="C136" s="69"/>
      <c r="D136" s="69"/>
      <c r="E136" s="69"/>
      <c r="F136" s="18" t="s">
        <v>0</v>
      </c>
      <c r="G136" s="17">
        <f>SUM(F137:F141)</f>
        <v>17223</v>
      </c>
      <c r="H136" s="62"/>
      <c r="I136" s="62"/>
      <c r="J136" s="62"/>
    </row>
    <row r="137" spans="1:10" ht="15.75">
      <c r="A137" s="76"/>
      <c r="B137" s="72"/>
      <c r="C137" s="16">
        <v>900</v>
      </c>
      <c r="D137" s="15">
        <v>90004</v>
      </c>
      <c r="E137" s="15">
        <v>4210</v>
      </c>
      <c r="F137" s="14">
        <v>2000</v>
      </c>
      <c r="G137" s="14">
        <f>F137</f>
        <v>2000</v>
      </c>
      <c r="H137" s="44" t="s">
        <v>3</v>
      </c>
      <c r="I137" s="44"/>
      <c r="J137" s="44"/>
    </row>
    <row r="138" spans="1:10" ht="15.75">
      <c r="A138" s="76"/>
      <c r="B138" s="72"/>
      <c r="C138" s="16">
        <v>921</v>
      </c>
      <c r="D138" s="15">
        <v>92109</v>
      </c>
      <c r="E138" s="15">
        <v>6060</v>
      </c>
      <c r="F138" s="14">
        <v>12576</v>
      </c>
      <c r="G138" s="41">
        <v>12576</v>
      </c>
      <c r="H138" s="63" t="s">
        <v>95</v>
      </c>
      <c r="I138" s="64"/>
      <c r="J138" s="65"/>
    </row>
    <row r="139" spans="1:10" ht="15.75">
      <c r="A139" s="76"/>
      <c r="B139" s="72"/>
      <c r="C139" s="16">
        <v>921</v>
      </c>
      <c r="D139" s="15">
        <v>92109</v>
      </c>
      <c r="E139" s="15">
        <v>4260</v>
      </c>
      <c r="F139" s="14">
        <v>1500</v>
      </c>
      <c r="G139" s="14">
        <v>1500</v>
      </c>
      <c r="H139" s="44" t="s">
        <v>16</v>
      </c>
      <c r="I139" s="44"/>
      <c r="J139" s="44"/>
    </row>
    <row r="140" spans="1:10" ht="15.75">
      <c r="A140" s="76"/>
      <c r="B140" s="72"/>
      <c r="C140" s="16">
        <v>921</v>
      </c>
      <c r="D140" s="15">
        <v>92195</v>
      </c>
      <c r="E140" s="15">
        <v>4210</v>
      </c>
      <c r="F140" s="14">
        <v>247</v>
      </c>
      <c r="G140" s="42">
        <f>SUM(F140:F141)</f>
        <v>1147</v>
      </c>
      <c r="H140" s="44" t="s">
        <v>2</v>
      </c>
      <c r="I140" s="44"/>
      <c r="J140" s="44"/>
    </row>
    <row r="141" spans="1:10" ht="15.75">
      <c r="A141" s="76"/>
      <c r="B141" s="72"/>
      <c r="C141" s="16">
        <v>921</v>
      </c>
      <c r="D141" s="15">
        <v>92195</v>
      </c>
      <c r="E141" s="15">
        <v>4300</v>
      </c>
      <c r="F141" s="14">
        <v>900</v>
      </c>
      <c r="G141" s="43"/>
      <c r="H141" s="44"/>
      <c r="I141" s="44"/>
      <c r="J141" s="44"/>
    </row>
    <row r="142" spans="1:10" ht="15.75">
      <c r="A142" s="76" t="s">
        <v>8</v>
      </c>
      <c r="B142" s="72" t="s">
        <v>7</v>
      </c>
      <c r="C142" s="69"/>
      <c r="D142" s="69"/>
      <c r="E142" s="69"/>
      <c r="F142" s="18" t="s">
        <v>0</v>
      </c>
      <c r="G142" s="17">
        <f>SUM(F143:F148)</f>
        <v>8516</v>
      </c>
      <c r="H142" s="62"/>
      <c r="I142" s="62"/>
      <c r="J142" s="62"/>
    </row>
    <row r="143" spans="1:10" ht="15.75">
      <c r="A143" s="76"/>
      <c r="B143" s="72"/>
      <c r="C143" s="16">
        <v>900</v>
      </c>
      <c r="D143" s="15">
        <v>90004</v>
      </c>
      <c r="E143" s="15">
        <v>4210</v>
      </c>
      <c r="F143" s="14">
        <v>700</v>
      </c>
      <c r="G143" s="14">
        <f>F143</f>
        <v>700</v>
      </c>
      <c r="H143" s="44" t="s">
        <v>3</v>
      </c>
      <c r="I143" s="44"/>
      <c r="J143" s="44"/>
    </row>
    <row r="144" spans="1:10" ht="15.75">
      <c r="A144" s="76"/>
      <c r="B144" s="72"/>
      <c r="C144" s="16">
        <v>921</v>
      </c>
      <c r="D144" s="15">
        <v>92109</v>
      </c>
      <c r="E144" s="15">
        <v>4210</v>
      </c>
      <c r="F144" s="14">
        <v>2406</v>
      </c>
      <c r="G144" s="42">
        <f>SUM(F144:F146)</f>
        <v>7116</v>
      </c>
      <c r="H144" s="44" t="s">
        <v>6</v>
      </c>
      <c r="I144" s="44"/>
      <c r="J144" s="44"/>
    </row>
    <row r="145" spans="1:10" ht="15.75">
      <c r="A145" s="76"/>
      <c r="B145" s="72"/>
      <c r="C145" s="16">
        <v>921</v>
      </c>
      <c r="D145" s="15">
        <v>92109</v>
      </c>
      <c r="E145" s="15">
        <v>4260</v>
      </c>
      <c r="F145" s="14">
        <v>610</v>
      </c>
      <c r="G145" s="45"/>
      <c r="H145" s="44"/>
      <c r="I145" s="44"/>
      <c r="J145" s="44"/>
    </row>
    <row r="146" spans="1:10" ht="15.75">
      <c r="A146" s="76"/>
      <c r="B146" s="72"/>
      <c r="C146" s="16">
        <v>921</v>
      </c>
      <c r="D146" s="15">
        <v>92109</v>
      </c>
      <c r="E146" s="15">
        <v>4270</v>
      </c>
      <c r="F146" s="14">
        <v>4100</v>
      </c>
      <c r="G146" s="43"/>
      <c r="H146" s="44"/>
      <c r="I146" s="44"/>
      <c r="J146" s="44"/>
    </row>
    <row r="147" spans="1:10" ht="15.75">
      <c r="A147" s="76"/>
      <c r="B147" s="72"/>
      <c r="C147" s="16">
        <v>921</v>
      </c>
      <c r="D147" s="15">
        <v>92195</v>
      </c>
      <c r="E147" s="15">
        <v>4210</v>
      </c>
      <c r="F147" s="14">
        <v>200</v>
      </c>
      <c r="G147" s="42">
        <f>SUM(F147:F148)</f>
        <v>700</v>
      </c>
      <c r="H147" s="44" t="s">
        <v>2</v>
      </c>
      <c r="I147" s="44"/>
      <c r="J147" s="44"/>
    </row>
    <row r="148" spans="1:10" ht="15.75">
      <c r="A148" s="76"/>
      <c r="B148" s="72"/>
      <c r="C148" s="16">
        <v>921</v>
      </c>
      <c r="D148" s="15">
        <v>92195</v>
      </c>
      <c r="E148" s="15">
        <v>4300</v>
      </c>
      <c r="F148" s="14">
        <v>500</v>
      </c>
      <c r="G148" s="43"/>
      <c r="H148" s="44"/>
      <c r="I148" s="44"/>
      <c r="J148" s="44"/>
    </row>
    <row r="149" spans="1:10" ht="15.75">
      <c r="A149" s="70" t="s">
        <v>5</v>
      </c>
      <c r="B149" s="72" t="s">
        <v>4</v>
      </c>
      <c r="C149" s="69"/>
      <c r="D149" s="69"/>
      <c r="E149" s="69"/>
      <c r="F149" s="18" t="s">
        <v>0</v>
      </c>
      <c r="G149" s="17">
        <f>SUM(F150:F153)</f>
        <v>8961</v>
      </c>
      <c r="H149" s="62"/>
      <c r="I149" s="62"/>
      <c r="J149" s="62"/>
    </row>
    <row r="150" spans="1:10" ht="15.75">
      <c r="A150" s="70"/>
      <c r="B150" s="72"/>
      <c r="C150" s="16">
        <v>900</v>
      </c>
      <c r="D150" s="15">
        <v>90004</v>
      </c>
      <c r="E150" s="15">
        <v>4210</v>
      </c>
      <c r="F150" s="14">
        <v>400</v>
      </c>
      <c r="G150" s="14">
        <f>F150</f>
        <v>400</v>
      </c>
      <c r="H150" s="44" t="s">
        <v>3</v>
      </c>
      <c r="I150" s="44"/>
      <c r="J150" s="44"/>
    </row>
    <row r="151" spans="1:10" ht="15.75">
      <c r="A151" s="70"/>
      <c r="B151" s="72"/>
      <c r="C151" s="16">
        <v>921</v>
      </c>
      <c r="D151" s="15">
        <v>92195</v>
      </c>
      <c r="E151" s="15">
        <v>4210</v>
      </c>
      <c r="F151" s="14">
        <v>300</v>
      </c>
      <c r="G151" s="14">
        <f>F151</f>
        <v>300</v>
      </c>
      <c r="H151" s="44" t="s">
        <v>2</v>
      </c>
      <c r="I151" s="44"/>
      <c r="J151" s="44"/>
    </row>
    <row r="152" spans="1:10" ht="15.75">
      <c r="A152" s="71"/>
      <c r="B152" s="73"/>
      <c r="C152" s="16">
        <v>926</v>
      </c>
      <c r="D152" s="15">
        <v>92695</v>
      </c>
      <c r="E152" s="15">
        <v>4210</v>
      </c>
      <c r="F152" s="14">
        <v>1261</v>
      </c>
      <c r="G152" s="42">
        <f>SUM(F152:F153)</f>
        <v>8261</v>
      </c>
      <c r="H152" s="54" t="s">
        <v>1</v>
      </c>
      <c r="I152" s="55"/>
      <c r="J152" s="56"/>
    </row>
    <row r="153" spans="1:10" ht="15.75">
      <c r="A153" s="71"/>
      <c r="B153" s="73"/>
      <c r="C153" s="16">
        <v>926</v>
      </c>
      <c r="D153" s="15">
        <v>92695</v>
      </c>
      <c r="E153" s="15">
        <v>4300</v>
      </c>
      <c r="F153" s="14">
        <v>7000</v>
      </c>
      <c r="G153" s="43"/>
      <c r="H153" s="57"/>
      <c r="I153" s="58"/>
      <c r="J153" s="59"/>
    </row>
    <row r="154" spans="1:10" ht="15.75">
      <c r="A154" s="9"/>
      <c r="B154" s="13"/>
      <c r="C154" s="7"/>
      <c r="F154" s="12"/>
      <c r="G154" s="12"/>
    </row>
    <row r="155" spans="1:10" ht="15.75">
      <c r="A155" s="9"/>
      <c r="C155" s="7"/>
      <c r="F155" s="11" t="s">
        <v>0</v>
      </c>
      <c r="G155" s="10">
        <f>SUM(G149,G142,G136,G132,G126,G119,G109,G93,G83,G75,G68,G62,G55,G48,G40,G34,G23,G17,G9)</f>
        <v>282337</v>
      </c>
    </row>
    <row r="156" spans="1:10" ht="27.95" customHeight="1">
      <c r="A156" s="9"/>
      <c r="B156" s="8"/>
      <c r="C156" s="7"/>
      <c r="D156" s="2"/>
      <c r="E156" s="2"/>
      <c r="F156" s="6"/>
      <c r="G156" s="5"/>
    </row>
    <row r="161" spans="1:10" ht="14.25">
      <c r="A161"/>
      <c r="B161"/>
      <c r="C161"/>
      <c r="D161"/>
      <c r="E161"/>
      <c r="F161"/>
      <c r="G161"/>
      <c r="H161"/>
      <c r="I161"/>
      <c r="J161"/>
    </row>
    <row r="162" spans="1:10" ht="14.25">
      <c r="A162"/>
      <c r="B162"/>
      <c r="C162"/>
      <c r="D162"/>
      <c r="E162"/>
      <c r="F162"/>
      <c r="G162"/>
      <c r="H162"/>
      <c r="I162"/>
      <c r="J162"/>
    </row>
  </sheetData>
  <mergeCells count="199">
    <mergeCell ref="H20:J20"/>
    <mergeCell ref="H19:J19"/>
    <mergeCell ref="C17:E17"/>
    <mergeCell ref="A17:A22"/>
    <mergeCell ref="G15:G16"/>
    <mergeCell ref="G12:G14"/>
    <mergeCell ref="G10:G11"/>
    <mergeCell ref="H36:J37"/>
    <mergeCell ref="H29:J31"/>
    <mergeCell ref="G29:G31"/>
    <mergeCell ref="G25:G26"/>
    <mergeCell ref="H23:J23"/>
    <mergeCell ref="C23:E23"/>
    <mergeCell ref="A23:A33"/>
    <mergeCell ref="H22:J22"/>
    <mergeCell ref="H21:J21"/>
    <mergeCell ref="H32:J33"/>
    <mergeCell ref="H34:J34"/>
    <mergeCell ref="H6:J7"/>
    <mergeCell ref="H8:J8"/>
    <mergeCell ref="H9:J9"/>
    <mergeCell ref="H10:J11"/>
    <mergeCell ref="B9:B16"/>
    <mergeCell ref="C6:E6"/>
    <mergeCell ref="C9:E9"/>
    <mergeCell ref="C40:E40"/>
    <mergeCell ref="C8:E8"/>
    <mergeCell ref="B6:B7"/>
    <mergeCell ref="C34:E34"/>
    <mergeCell ref="G32:G33"/>
    <mergeCell ref="G36:G37"/>
    <mergeCell ref="G38:G39"/>
    <mergeCell ref="H12:J14"/>
    <mergeCell ref="H15:J16"/>
    <mergeCell ref="H17:J17"/>
    <mergeCell ref="H18:J18"/>
    <mergeCell ref="F6:G7"/>
    <mergeCell ref="H24:J24"/>
    <mergeCell ref="H25:J26"/>
    <mergeCell ref="H27:J27"/>
    <mergeCell ref="H28:J28"/>
    <mergeCell ref="H35:J35"/>
    <mergeCell ref="A6:A7"/>
    <mergeCell ref="A40:A47"/>
    <mergeCell ref="A34:A39"/>
    <mergeCell ref="A55:A61"/>
    <mergeCell ref="A62:A67"/>
    <mergeCell ref="A68:A74"/>
    <mergeCell ref="A9:A16"/>
    <mergeCell ref="B55:B61"/>
    <mergeCell ref="A83:A92"/>
    <mergeCell ref="B83:B92"/>
    <mergeCell ref="A75:A82"/>
    <mergeCell ref="B75:B82"/>
    <mergeCell ref="B68:B74"/>
    <mergeCell ref="B62:B67"/>
    <mergeCell ref="B17:B22"/>
    <mergeCell ref="B23:B33"/>
    <mergeCell ref="B34:B39"/>
    <mergeCell ref="C75:E75"/>
    <mergeCell ref="A93:A100"/>
    <mergeCell ref="C83:E83"/>
    <mergeCell ref="A109:A118"/>
    <mergeCell ref="C109:E109"/>
    <mergeCell ref="B40:B47"/>
    <mergeCell ref="A48:A54"/>
    <mergeCell ref="B48:B54"/>
    <mergeCell ref="C55:E55"/>
    <mergeCell ref="C62:E62"/>
    <mergeCell ref="C68:E68"/>
    <mergeCell ref="C48:E48"/>
    <mergeCell ref="C132:E132"/>
    <mergeCell ref="C142:E142"/>
    <mergeCell ref="A149:A153"/>
    <mergeCell ref="B149:B153"/>
    <mergeCell ref="C136:E136"/>
    <mergeCell ref="C93:E93"/>
    <mergeCell ref="C119:E119"/>
    <mergeCell ref="B109:B118"/>
    <mergeCell ref="B93:B100"/>
    <mergeCell ref="C149:E149"/>
    <mergeCell ref="A132:A135"/>
    <mergeCell ref="B132:B135"/>
    <mergeCell ref="A136:A141"/>
    <mergeCell ref="A126:A131"/>
    <mergeCell ref="B126:B131"/>
    <mergeCell ref="B136:B141"/>
    <mergeCell ref="A142:A148"/>
    <mergeCell ref="B142:B148"/>
    <mergeCell ref="C126:E126"/>
    <mergeCell ref="A119:A125"/>
    <mergeCell ref="B119:B125"/>
    <mergeCell ref="H79:J81"/>
    <mergeCell ref="H82:J82"/>
    <mergeCell ref="H38:J39"/>
    <mergeCell ref="H40:J40"/>
    <mergeCell ref="H41:J41"/>
    <mergeCell ref="H42:J42"/>
    <mergeCell ref="H55:J55"/>
    <mergeCell ref="H48:J48"/>
    <mergeCell ref="H49:J49"/>
    <mergeCell ref="H50:J50"/>
    <mergeCell ref="H51:J52"/>
    <mergeCell ref="H54:J54"/>
    <mergeCell ref="H53:J53"/>
    <mergeCell ref="H72:J72"/>
    <mergeCell ref="H70:J71"/>
    <mergeCell ref="H46:J47"/>
    <mergeCell ref="G79:G81"/>
    <mergeCell ref="H83:J83"/>
    <mergeCell ref="H84:J85"/>
    <mergeCell ref="H86:J86"/>
    <mergeCell ref="G73:G74"/>
    <mergeCell ref="H129:J129"/>
    <mergeCell ref="H130:J131"/>
    <mergeCell ref="H117:J118"/>
    <mergeCell ref="H119:J119"/>
    <mergeCell ref="H120:J121"/>
    <mergeCell ref="H122:J123"/>
    <mergeCell ref="H124:J125"/>
    <mergeCell ref="H75:J75"/>
    <mergeCell ref="G84:G85"/>
    <mergeCell ref="G87:G88"/>
    <mergeCell ref="G89:G90"/>
    <mergeCell ref="G91:G92"/>
    <mergeCell ref="H87:J88"/>
    <mergeCell ref="H89:J90"/>
    <mergeCell ref="H91:J92"/>
    <mergeCell ref="H73:J74"/>
    <mergeCell ref="H76:J76"/>
    <mergeCell ref="H77:J77"/>
    <mergeCell ref="H78:J78"/>
    <mergeCell ref="H109:J109"/>
    <mergeCell ref="H110:J111"/>
    <mergeCell ref="H112:J112"/>
    <mergeCell ref="H113:J113"/>
    <mergeCell ref="H114:J116"/>
    <mergeCell ref="H93:J93"/>
    <mergeCell ref="H96:J96"/>
    <mergeCell ref="H97:J98"/>
    <mergeCell ref="H99:J100"/>
    <mergeCell ref="H94:J95"/>
    <mergeCell ref="H135:J135"/>
    <mergeCell ref="H136:J136"/>
    <mergeCell ref="H127:J127"/>
    <mergeCell ref="H126:J126"/>
    <mergeCell ref="H128:J128"/>
    <mergeCell ref="H149:J149"/>
    <mergeCell ref="H133:J134"/>
    <mergeCell ref="H132:J132"/>
    <mergeCell ref="H138:J138"/>
    <mergeCell ref="H152:J153"/>
    <mergeCell ref="H144:J146"/>
    <mergeCell ref="H147:J148"/>
    <mergeCell ref="G97:G98"/>
    <mergeCell ref="G99:G100"/>
    <mergeCell ref="G110:G111"/>
    <mergeCell ref="G114:G116"/>
    <mergeCell ref="G117:G118"/>
    <mergeCell ref="G120:G121"/>
    <mergeCell ref="G147:G148"/>
    <mergeCell ref="G152:G153"/>
    <mergeCell ref="G130:G131"/>
    <mergeCell ref="G133:G134"/>
    <mergeCell ref="G140:G141"/>
    <mergeCell ref="G144:G146"/>
    <mergeCell ref="H150:J150"/>
    <mergeCell ref="H151:J151"/>
    <mergeCell ref="H137:J137"/>
    <mergeCell ref="H139:J139"/>
    <mergeCell ref="H140:J141"/>
    <mergeCell ref="H142:J142"/>
    <mergeCell ref="H143:J143"/>
    <mergeCell ref="G122:G123"/>
    <mergeCell ref="G124:G125"/>
    <mergeCell ref="G94:G95"/>
    <mergeCell ref="H57:J57"/>
    <mergeCell ref="H58:J60"/>
    <mergeCell ref="G43:G45"/>
    <mergeCell ref="G46:G47"/>
    <mergeCell ref="H1:J1"/>
    <mergeCell ref="H2:J2"/>
    <mergeCell ref="H3:J3"/>
    <mergeCell ref="H4:J4"/>
    <mergeCell ref="A5:J5"/>
    <mergeCell ref="G70:G71"/>
    <mergeCell ref="H65:J65"/>
    <mergeCell ref="H66:J67"/>
    <mergeCell ref="H68:J68"/>
    <mergeCell ref="H69:J69"/>
    <mergeCell ref="G58:G60"/>
    <mergeCell ref="G63:G64"/>
    <mergeCell ref="G66:G67"/>
    <mergeCell ref="H61:J61"/>
    <mergeCell ref="H62:J62"/>
    <mergeCell ref="H63:J64"/>
    <mergeCell ref="H56:J56"/>
    <mergeCell ref="G51:G52"/>
    <mergeCell ref="H43:J45"/>
  </mergeCells>
  <pageMargins left="0.31496062992125984" right="0.31496062992125984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DO UCHWAŁY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oem-pc</dc:creator>
  <cp:lastModifiedBy>Grażyna Niedbała</cp:lastModifiedBy>
  <cp:lastPrinted>2016-07-05T09:37:54Z</cp:lastPrinted>
  <dcterms:created xsi:type="dcterms:W3CDTF">2015-11-06T09:52:32Z</dcterms:created>
  <dcterms:modified xsi:type="dcterms:W3CDTF">2016-07-05T09:41:18Z</dcterms:modified>
</cp:coreProperties>
</file>